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M62" i="1" l="1"/>
  <c r="AL62" i="1"/>
  <c r="AK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N62" i="1"/>
  <c r="AO62" i="1"/>
  <c r="AP62" i="1"/>
  <c r="AQ62" i="1"/>
  <c r="AR62" i="1"/>
  <c r="AS62" i="1"/>
  <c r="AT62" i="1"/>
  <c r="W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C62" i="1"/>
  <c r="AV56" i="1"/>
  <c r="AV57" i="1"/>
  <c r="U56" i="1"/>
  <c r="U57" i="1"/>
  <c r="AV10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8" i="1"/>
  <c r="AV59" i="1"/>
  <c r="AV60" i="1"/>
  <c r="AV61" i="1"/>
  <c r="AV43" i="1"/>
  <c r="U44" i="1"/>
  <c r="U45" i="1"/>
  <c r="U46" i="1"/>
  <c r="U47" i="1"/>
  <c r="U48" i="1"/>
  <c r="U49" i="1"/>
  <c r="U50" i="1"/>
  <c r="U51" i="1"/>
  <c r="X62" i="1" s="1"/>
  <c r="U52" i="1"/>
  <c r="U53" i="1"/>
  <c r="U54" i="1"/>
  <c r="U55" i="1"/>
  <c r="U58" i="1"/>
  <c r="U59" i="1"/>
  <c r="U60" i="1"/>
  <c r="U61" i="1"/>
  <c r="U43" i="1"/>
  <c r="AV30" i="1"/>
  <c r="AV31" i="1"/>
  <c r="AV32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11" i="1"/>
  <c r="AV12" i="1"/>
  <c r="AV13" i="1"/>
  <c r="AV14" i="1"/>
  <c r="AV15" i="1"/>
  <c r="AU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29" i="1"/>
  <c r="U17" i="1"/>
  <c r="AU62" i="1"/>
  <c r="C33" i="1"/>
  <c r="AV62" i="1" l="1"/>
  <c r="U62" i="1"/>
  <c r="AV33" i="1"/>
  <c r="U13" i="1"/>
  <c r="U11" i="1"/>
  <c r="U12" i="1"/>
  <c r="U14" i="1"/>
  <c r="U15" i="1"/>
  <c r="U16" i="1"/>
  <c r="U18" i="1"/>
  <c r="U19" i="1"/>
  <c r="U20" i="1"/>
  <c r="U21" i="1"/>
  <c r="U22" i="1"/>
  <c r="U23" i="1"/>
  <c r="U24" i="1"/>
  <c r="U25" i="1"/>
  <c r="U26" i="1"/>
  <c r="U27" i="1"/>
  <c r="U28" i="1"/>
  <c r="U30" i="1"/>
  <c r="U31" i="1"/>
  <c r="U32" i="1"/>
  <c r="U10" i="1"/>
  <c r="U33" i="1" l="1"/>
</calcChain>
</file>

<file path=xl/sharedStrings.xml><?xml version="1.0" encoding="utf-8"?>
<sst xmlns="http://schemas.openxmlformats.org/spreadsheetml/2006/main" count="226" uniqueCount="124">
  <si>
    <t>21-25</t>
  </si>
  <si>
    <t>07-11</t>
  </si>
  <si>
    <t>14-18</t>
  </si>
  <si>
    <t>05-09</t>
  </si>
  <si>
    <t>12-16</t>
  </si>
  <si>
    <t>02-06</t>
  </si>
  <si>
    <t>09-13</t>
  </si>
  <si>
    <t>16-20</t>
  </si>
  <si>
    <t>23-27</t>
  </si>
  <si>
    <t>25-29</t>
  </si>
  <si>
    <t>01-05</t>
  </si>
  <si>
    <t>08-12</t>
  </si>
  <si>
    <t>15-19</t>
  </si>
  <si>
    <t>22-26</t>
  </si>
  <si>
    <t>04-08</t>
  </si>
  <si>
    <t>11-15</t>
  </si>
  <si>
    <t>18-22</t>
  </si>
  <si>
    <t>06-10</t>
  </si>
  <si>
    <t>13-17</t>
  </si>
  <si>
    <t>20-24</t>
  </si>
  <si>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</si>
  <si>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</si>
  <si>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</si>
  <si>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</si>
  <si>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</si>
  <si>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</si>
  <si>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</si>
  <si>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</si>
  <si>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</si>
  <si>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</si>
  <si>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</si>
  <si>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</si>
  <si>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</si>
  <si>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</si>
  <si>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</si>
  <si>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</si>
  <si>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</si>
  <si>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</si>
  <si>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МДК.01.01</t>
  </si>
  <si>
    <t>Учебная практика</t>
  </si>
  <si>
    <t>МДК.02.01</t>
  </si>
  <si>
    <t>Промежуточная аттестация</t>
  </si>
  <si>
    <t>К</t>
  </si>
  <si>
    <t>ИТОГО</t>
  </si>
  <si>
    <t>03-07</t>
  </si>
  <si>
    <t>10-14</t>
  </si>
  <si>
    <t>17-21</t>
  </si>
  <si>
    <t>24-28</t>
  </si>
  <si>
    <t>27-31</t>
  </si>
  <si>
    <t>Безопасность жизнедеятельности</t>
  </si>
  <si>
    <t>ГИА</t>
  </si>
  <si>
    <t>Государственная итоговая аттестация</t>
  </si>
  <si>
    <t>Информатика</t>
  </si>
  <si>
    <t>Физика</t>
  </si>
  <si>
    <t>ОП.01</t>
  </si>
  <si>
    <t>ОП.05</t>
  </si>
  <si>
    <t>ОП.02</t>
  </si>
  <si>
    <t xml:space="preserve"> </t>
  </si>
  <si>
    <t>Производственная практика</t>
  </si>
  <si>
    <t>Техническое черчение</t>
  </si>
  <si>
    <t>ФК.00</t>
  </si>
  <si>
    <t>Математика</t>
  </si>
  <si>
    <t>Финансовая грамотность</t>
  </si>
  <si>
    <t xml:space="preserve"> март</t>
  </si>
  <si>
    <t>30,31,01-03</t>
  </si>
  <si>
    <t>29-31,01,02</t>
  </si>
  <si>
    <t>31,01-04</t>
  </si>
  <si>
    <t>01-03</t>
  </si>
  <si>
    <t>27-30,01</t>
  </si>
  <si>
    <t>29,30,01-03</t>
  </si>
  <si>
    <t>28,01-04</t>
  </si>
  <si>
    <t>20-24,27-30</t>
  </si>
  <si>
    <t>29-31,01-11</t>
  </si>
  <si>
    <t>Родной язык</t>
  </si>
  <si>
    <t>20-24,27,28</t>
  </si>
  <si>
    <t>01-05**</t>
  </si>
  <si>
    <t>ОУПБ.01</t>
  </si>
  <si>
    <t>ОУПБ.02</t>
  </si>
  <si>
    <t>ОУПБ.03</t>
  </si>
  <si>
    <t>ОУПБ.04</t>
  </si>
  <si>
    <t>ОУПБ.05</t>
  </si>
  <si>
    <t>ОУПБ.06</t>
  </si>
  <si>
    <t>ОУПП.01</t>
  </si>
  <si>
    <t>ОУПП.02</t>
  </si>
  <si>
    <t>ОУПП.03</t>
  </si>
  <si>
    <t>ДУП.01</t>
  </si>
  <si>
    <t>Введение в профессию</t>
  </si>
  <si>
    <t>Индивидуальный проект</t>
  </si>
  <si>
    <t>География в профессии</t>
  </si>
  <si>
    <t>УП.01.01</t>
  </si>
  <si>
    <t>УП.02.01</t>
  </si>
  <si>
    <t>12-14</t>
  </si>
  <si>
    <t>21-25**</t>
  </si>
  <si>
    <t>28-31,01</t>
  </si>
  <si>
    <t>07-11**</t>
  </si>
  <si>
    <t>02-06*</t>
  </si>
  <si>
    <t>09-13*</t>
  </si>
  <si>
    <t>13-17*</t>
  </si>
  <si>
    <t>06-10*</t>
  </si>
  <si>
    <t>25-28</t>
  </si>
  <si>
    <t>01</t>
  </si>
  <si>
    <t>ОП.04</t>
  </si>
  <si>
    <t>ПП.02.01</t>
  </si>
  <si>
    <t>12,15-19</t>
  </si>
  <si>
    <t>19-23*</t>
  </si>
  <si>
    <t>26-29,01</t>
  </si>
  <si>
    <t>04-08*</t>
  </si>
  <si>
    <t>29,30,01-03*</t>
  </si>
  <si>
    <t>Психология общения</t>
  </si>
  <si>
    <t>Основы электротехники</t>
  </si>
  <si>
    <t>Эксплуатация оборудования систем водоснабжения, водоотведения, отопления жилищно-коммунального хозяйства</t>
  </si>
  <si>
    <t>Технология выполнения плотничных работ в жилищно-коммунальном хозяйстве</t>
  </si>
  <si>
    <t>ОУПБ.08</t>
  </si>
  <si>
    <t>Астрономия</t>
  </si>
  <si>
    <t>Современное обществознание</t>
  </si>
  <si>
    <t>Эффективное поведение на рынке труда</t>
  </si>
  <si>
    <t>ОП.03</t>
  </si>
  <si>
    <t>Физическая культура/адаптивная физическая культура</t>
  </si>
  <si>
    <t>Иностранный язык в профессиональной деятельности</t>
  </si>
  <si>
    <t>ОП.07</t>
  </si>
  <si>
    <t>Автоматизация производства</t>
  </si>
  <si>
    <t>ОП.08</t>
  </si>
  <si>
    <t>Календарный график учебного процесса по профессии среднего профессионального образования                            08.01.29 МАСТЕР ПО РЕМОНТУ И ОБСЛУЖИВАНИЮ 
ИНЖЕНЕРНЫХ СИСТЕМ ЖИЛИЩНО-КОММУНАЛЬНОГО ХОЗЯЙСТВА
                             1 курс    2024/2025</t>
  </si>
  <si>
    <t>Календарный график учебного процесса по профессии среднего профессионального образования                            08.01.29 МАСТЕР ПО РЕМОНТУ И ОБСЛУЖИВАНИЮ 
ИНЖЕНЕРНЫХ СИСТЕМ ЖИЛИЩНО-КОММУНАЛЬНОГО ХОЗЯЙСТВА
                             2 курс   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</si>
</sst>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49" fontId="2" fillId="2" borderId="1" xfId="0" applyNumberFormat="1" applyFont="1" applyFill="1" applyBorder="1" applyAlignment="1">
      <alignment textRotation="90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textRotation="90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/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textRotation="90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6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3"/>
  <sheetViews>
    <sheetView tabSelected="1" topLeftCell="A62" workbookViewId="0">
      <selection activeCell="B24" sqref="B24"/>
    </sheetView>
  </sheetViews>
  <sheetFormatPr defaultRowHeight="15" x14ac:dyDescent="0.25"/>
  <cols>
    <col min="1" max="1" width="9.85546875" customWidth="1"/>
    <col min="2" max="2" width="14.7109375" customWidth="1"/>
    <col min="3" max="3" width="2.85546875" style="2" customWidth="1"/>
    <col min="4" max="4" width="2.7109375" style="2" customWidth="1"/>
    <col min="5" max="5" width="3" style="2" customWidth="1"/>
    <col min="6" max="6" width="2.5703125" style="2" customWidth="1"/>
    <col min="7" max="7" width="3" style="2" customWidth="1"/>
    <col min="8" max="9" width="2.42578125" style="2" customWidth="1"/>
    <col min="10" max="10" width="2.85546875" style="2" customWidth="1"/>
    <col min="11" max="11" width="2.85546875" style="6" customWidth="1"/>
    <col min="12" max="13" width="2.42578125" style="6" customWidth="1"/>
    <col min="14" max="14" width="2.85546875" style="2" customWidth="1"/>
    <col min="15" max="15" width="2.7109375" style="2" customWidth="1"/>
    <col min="16" max="16" width="3.140625" style="2" customWidth="1"/>
    <col min="17" max="17" width="2.42578125" style="2" customWidth="1"/>
    <col min="18" max="18" width="2.7109375" style="2" customWidth="1"/>
    <col min="19" max="19" width="2.42578125" style="6" customWidth="1"/>
    <col min="20" max="20" width="2.7109375" style="6" customWidth="1"/>
    <col min="21" max="21" width="4.140625" style="2" customWidth="1"/>
    <col min="22" max="22" width="5.7109375" style="2" customWidth="1"/>
    <col min="23" max="23" width="3.42578125" style="2" customWidth="1"/>
    <col min="24" max="24" width="3" style="2" customWidth="1"/>
    <col min="25" max="25" width="3.85546875" style="2" customWidth="1"/>
    <col min="26" max="26" width="2.5703125" style="2" customWidth="1"/>
    <col min="27" max="27" width="2.85546875" style="2" customWidth="1"/>
    <col min="28" max="28" width="2.5703125" style="2" customWidth="1"/>
    <col min="29" max="29" width="2.7109375" style="2" customWidth="1"/>
    <col min="30" max="30" width="2.85546875" style="6" customWidth="1"/>
    <col min="31" max="31" width="3.140625" style="2" customWidth="1"/>
    <col min="32" max="33" width="2.7109375" style="2" customWidth="1"/>
    <col min="34" max="34" width="3.140625" style="2" customWidth="1"/>
    <col min="35" max="35" width="2.85546875" style="2" customWidth="1"/>
    <col min="36" max="36" width="2.7109375" style="2" customWidth="1"/>
    <col min="37" max="37" width="3" style="2" customWidth="1"/>
    <col min="38" max="38" width="2.85546875" style="6" customWidth="1"/>
    <col min="39" max="39" width="2.7109375" style="6" customWidth="1"/>
    <col min="40" max="41" width="2.85546875" style="2" customWidth="1"/>
    <col min="42" max="42" width="3.140625" style="2" customWidth="1"/>
    <col min="43" max="43" width="3.28515625" style="2" customWidth="1"/>
    <col min="44" max="44" width="2.7109375" style="2" customWidth="1"/>
    <col min="45" max="46" width="2.85546875" style="2" customWidth="1"/>
    <col min="47" max="47" width="2.7109375" style="2" customWidth="1"/>
    <col min="48" max="48" width="5" customWidth="1"/>
  </cols>
  <sheetData>
    <row r="1" spans="1:4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2"/>
    </row>
    <row r="2" spans="1:4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</row>
    <row r="3" spans="1:4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6"/>
    </row>
    <row r="4" spans="1:49" ht="15" customHeight="1" x14ac:dyDescent="0.25">
      <c r="A4" s="8"/>
      <c r="B4" s="8"/>
      <c r="C4" s="8"/>
      <c r="D4" s="36" t="s">
        <v>122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26"/>
      <c r="AU4" s="8"/>
      <c r="AV4" s="8"/>
      <c r="AW4" s="6"/>
    </row>
    <row r="5" spans="1:49" ht="57" customHeight="1" x14ac:dyDescent="0.25">
      <c r="A5" s="8"/>
      <c r="B5" s="8"/>
      <c r="C5" s="8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26"/>
      <c r="AU5" s="8"/>
      <c r="AV5" s="8"/>
      <c r="AW5" s="6"/>
    </row>
    <row r="6" spans="1:49" x14ac:dyDescent="0.25">
      <c r="A6" s="28" t="s">
        <v>31</v>
      </c>
      <c r="B6" s="28" t="s">
        <v>32</v>
      </c>
      <c r="C6" s="30" t="s">
        <v>21</v>
      </c>
      <c r="D6" s="31"/>
      <c r="E6" s="31"/>
      <c r="F6" s="31"/>
      <c r="G6" s="31"/>
      <c r="H6" s="32"/>
      <c r="I6" s="30" t="s">
        <v>22</v>
      </c>
      <c r="J6" s="31"/>
      <c r="K6" s="31"/>
      <c r="L6" s="32"/>
      <c r="M6" s="30" t="s">
        <v>23</v>
      </c>
      <c r="N6" s="31"/>
      <c r="O6" s="31"/>
      <c r="P6" s="32"/>
      <c r="Q6" s="30" t="s">
        <v>24</v>
      </c>
      <c r="R6" s="31"/>
      <c r="S6" s="31"/>
      <c r="T6" s="32"/>
      <c r="U6" s="29" t="s">
        <v>20</v>
      </c>
      <c r="V6" s="30" t="s">
        <v>25</v>
      </c>
      <c r="W6" s="34"/>
      <c r="X6" s="34"/>
      <c r="Y6" s="35"/>
      <c r="Z6" s="30" t="s">
        <v>26</v>
      </c>
      <c r="AA6" s="31"/>
      <c r="AB6" s="31"/>
      <c r="AC6" s="32"/>
      <c r="AD6" s="30" t="s">
        <v>63</v>
      </c>
      <c r="AE6" s="31"/>
      <c r="AF6" s="31"/>
      <c r="AG6" s="31"/>
      <c r="AH6" s="31"/>
      <c r="AI6" s="33" t="s">
        <v>28</v>
      </c>
      <c r="AJ6" s="33"/>
      <c r="AK6" s="33"/>
      <c r="AL6" s="33"/>
      <c r="AM6" s="37" t="s">
        <v>29</v>
      </c>
      <c r="AN6" s="38"/>
      <c r="AO6" s="38"/>
      <c r="AP6" s="39"/>
      <c r="AQ6" s="30" t="s">
        <v>30</v>
      </c>
      <c r="AR6" s="31"/>
      <c r="AS6" s="31"/>
      <c r="AT6" s="31"/>
      <c r="AU6" s="32"/>
      <c r="AV6" s="29" t="s">
        <v>20</v>
      </c>
      <c r="AW6" s="6"/>
    </row>
    <row r="7" spans="1:49" ht="51" x14ac:dyDescent="0.25">
      <c r="A7" s="28"/>
      <c r="B7" s="28"/>
      <c r="C7" s="16"/>
      <c r="D7" s="17" t="s">
        <v>67</v>
      </c>
      <c r="E7" s="17" t="s">
        <v>17</v>
      </c>
      <c r="F7" s="17" t="s">
        <v>18</v>
      </c>
      <c r="G7" s="17" t="s">
        <v>19</v>
      </c>
      <c r="H7" s="17" t="s">
        <v>68</v>
      </c>
      <c r="I7" s="17" t="s">
        <v>14</v>
      </c>
      <c r="J7" s="17" t="s">
        <v>15</v>
      </c>
      <c r="K7" s="17" t="s">
        <v>16</v>
      </c>
      <c r="L7" s="17" t="s">
        <v>9</v>
      </c>
      <c r="M7" s="17" t="s">
        <v>75</v>
      </c>
      <c r="N7" s="17" t="s">
        <v>11</v>
      </c>
      <c r="O7" s="17" t="s">
        <v>12</v>
      </c>
      <c r="P7" s="17" t="s">
        <v>13</v>
      </c>
      <c r="Q7" s="17" t="s">
        <v>69</v>
      </c>
      <c r="R7" s="17" t="s">
        <v>17</v>
      </c>
      <c r="S7" s="17" t="s">
        <v>18</v>
      </c>
      <c r="T7" s="24" t="s">
        <v>74</v>
      </c>
      <c r="U7" s="29"/>
      <c r="V7" s="7" t="s">
        <v>72</v>
      </c>
      <c r="W7" s="7" t="s">
        <v>91</v>
      </c>
      <c r="X7" s="7" t="s">
        <v>46</v>
      </c>
      <c r="Y7" s="7" t="s">
        <v>47</v>
      </c>
      <c r="Z7" s="7" t="s">
        <v>66</v>
      </c>
      <c r="AA7" s="7" t="s">
        <v>1</v>
      </c>
      <c r="AB7" s="7" t="s">
        <v>2</v>
      </c>
      <c r="AC7" s="7" t="s">
        <v>92</v>
      </c>
      <c r="AD7" s="7" t="s">
        <v>70</v>
      </c>
      <c r="AE7" s="7" t="s">
        <v>94</v>
      </c>
      <c r="AF7" s="7" t="s">
        <v>2</v>
      </c>
      <c r="AG7" s="7" t="s">
        <v>0</v>
      </c>
      <c r="AH7" s="7" t="s">
        <v>93</v>
      </c>
      <c r="AI7" s="7" t="s">
        <v>14</v>
      </c>
      <c r="AJ7" s="7" t="s">
        <v>15</v>
      </c>
      <c r="AK7" s="7" t="s">
        <v>16</v>
      </c>
      <c r="AL7" s="7" t="s">
        <v>9</v>
      </c>
      <c r="AM7" s="7" t="s">
        <v>95</v>
      </c>
      <c r="AN7" s="7" t="s">
        <v>96</v>
      </c>
      <c r="AO7" s="7" t="s">
        <v>7</v>
      </c>
      <c r="AP7" s="7" t="s">
        <v>8</v>
      </c>
      <c r="AQ7" s="7" t="s">
        <v>64</v>
      </c>
      <c r="AR7" s="7" t="s">
        <v>17</v>
      </c>
      <c r="AS7" s="7" t="s">
        <v>97</v>
      </c>
      <c r="AT7" s="7"/>
      <c r="AU7" s="7" t="s">
        <v>71</v>
      </c>
      <c r="AV7" s="29"/>
      <c r="AW7" s="6"/>
    </row>
    <row r="8" spans="1:49" x14ac:dyDescent="0.25">
      <c r="A8" s="8"/>
      <c r="B8" s="8"/>
      <c r="C8" s="8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8"/>
      <c r="AW8" s="6"/>
    </row>
    <row r="9" spans="1:49" s="1" customFormat="1" x14ac:dyDescent="0.25">
      <c r="A9" s="8"/>
      <c r="B9" s="8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5">
        <v>13</v>
      </c>
      <c r="Q9" s="5">
        <v>14</v>
      </c>
      <c r="R9" s="5">
        <v>15</v>
      </c>
      <c r="S9" s="5">
        <v>16</v>
      </c>
      <c r="T9" s="5">
        <v>17</v>
      </c>
      <c r="U9" s="5"/>
      <c r="V9" s="5">
        <v>18.190000000000001</v>
      </c>
      <c r="W9" s="5">
        <v>20</v>
      </c>
      <c r="X9" s="5">
        <v>21</v>
      </c>
      <c r="Y9" s="5">
        <v>22</v>
      </c>
      <c r="Z9" s="5">
        <v>23</v>
      </c>
      <c r="AA9" s="5">
        <v>24</v>
      </c>
      <c r="AB9" s="5">
        <v>25</v>
      </c>
      <c r="AC9" s="5">
        <v>26</v>
      </c>
      <c r="AD9" s="5">
        <v>27</v>
      </c>
      <c r="AE9" s="5">
        <v>28</v>
      </c>
      <c r="AF9" s="5">
        <v>29</v>
      </c>
      <c r="AG9" s="5">
        <v>30</v>
      </c>
      <c r="AH9" s="5">
        <v>31</v>
      </c>
      <c r="AI9" s="5">
        <v>32</v>
      </c>
      <c r="AJ9" s="5">
        <v>33</v>
      </c>
      <c r="AK9" s="5">
        <v>34</v>
      </c>
      <c r="AL9" s="5">
        <v>35</v>
      </c>
      <c r="AM9" s="5">
        <v>36</v>
      </c>
      <c r="AN9" s="5">
        <v>37</v>
      </c>
      <c r="AO9" s="5">
        <v>38</v>
      </c>
      <c r="AP9" s="5">
        <v>39</v>
      </c>
      <c r="AQ9" s="5">
        <v>40</v>
      </c>
      <c r="AR9" s="5">
        <v>41</v>
      </c>
      <c r="AS9" s="5">
        <v>42</v>
      </c>
      <c r="AT9" s="5"/>
      <c r="AU9" s="5">
        <v>43</v>
      </c>
      <c r="AV9" s="5"/>
      <c r="AW9" s="6"/>
    </row>
    <row r="10" spans="1:49" s="2" customFormat="1" x14ac:dyDescent="0.25">
      <c r="A10" s="9" t="s">
        <v>76</v>
      </c>
      <c r="B10" s="10" t="s">
        <v>33</v>
      </c>
      <c r="C10" s="10"/>
      <c r="D10" s="10">
        <v>1</v>
      </c>
      <c r="E10" s="10">
        <v>2</v>
      </c>
      <c r="F10" s="10">
        <v>2</v>
      </c>
      <c r="G10" s="10">
        <v>2</v>
      </c>
      <c r="H10" s="10">
        <v>2</v>
      </c>
      <c r="I10" s="10">
        <v>2</v>
      </c>
      <c r="J10" s="10">
        <v>2</v>
      </c>
      <c r="K10" s="10">
        <v>2</v>
      </c>
      <c r="L10" s="10">
        <v>2</v>
      </c>
      <c r="M10" s="10">
        <v>2</v>
      </c>
      <c r="N10" s="10">
        <v>2</v>
      </c>
      <c r="O10" s="10">
        <v>2</v>
      </c>
      <c r="P10" s="10">
        <v>2</v>
      </c>
      <c r="Q10" s="10">
        <v>2</v>
      </c>
      <c r="R10" s="10">
        <v>2</v>
      </c>
      <c r="S10" s="10">
        <v>2</v>
      </c>
      <c r="T10" s="10">
        <v>2</v>
      </c>
      <c r="U10" s="5">
        <f>C10+D10+E10+F10+G10+H10+I10+J10+K10+L10+M10+N10+O10+P10+Q10+R10+S10+T10</f>
        <v>33</v>
      </c>
      <c r="V10" s="25" t="s">
        <v>42</v>
      </c>
      <c r="W10" s="10">
        <v>4</v>
      </c>
      <c r="X10" s="10">
        <v>4</v>
      </c>
      <c r="Y10" s="10">
        <v>4</v>
      </c>
      <c r="Z10" s="10">
        <v>4</v>
      </c>
      <c r="AA10" s="10">
        <v>4</v>
      </c>
      <c r="AB10" s="10">
        <v>4</v>
      </c>
      <c r="AC10" s="10">
        <v>4</v>
      </c>
      <c r="AD10" s="10">
        <v>4</v>
      </c>
      <c r="AE10" s="10">
        <v>4</v>
      </c>
      <c r="AF10" s="10">
        <v>4</v>
      </c>
      <c r="AG10" s="10">
        <v>4</v>
      </c>
      <c r="AH10" s="10">
        <v>4</v>
      </c>
      <c r="AI10" s="10">
        <v>3</v>
      </c>
      <c r="AJ10" s="10">
        <v>3</v>
      </c>
      <c r="AK10" s="10">
        <v>3</v>
      </c>
      <c r="AL10" s="10">
        <v>3</v>
      </c>
      <c r="AM10" s="10">
        <v>3</v>
      </c>
      <c r="AN10" s="10">
        <v>3</v>
      </c>
      <c r="AO10" s="10">
        <v>3</v>
      </c>
      <c r="AP10" s="10">
        <v>3</v>
      </c>
      <c r="AQ10" s="10">
        <v>3</v>
      </c>
      <c r="AR10" s="10">
        <v>3</v>
      </c>
      <c r="AS10" s="10">
        <v>3</v>
      </c>
      <c r="AT10" s="10"/>
      <c r="AU10" s="5"/>
      <c r="AV10" s="5">
        <f>W10+X10+Y10+Z10+AA10+AB10+AC10+AD10+AE10+AF10+AG10+AH10+AI10+AJ10+AK10+AL10+AM10+AN10+AO10+AP10+AQ10+AR10+AS10+AU10</f>
        <v>81</v>
      </c>
      <c r="AW10" s="6"/>
    </row>
    <row r="11" spans="1:49" s="2" customFormat="1" x14ac:dyDescent="0.25">
      <c r="A11" s="9" t="s">
        <v>77</v>
      </c>
      <c r="B11" s="10" t="s">
        <v>34</v>
      </c>
      <c r="C11" s="10"/>
      <c r="D11" s="10">
        <v>2</v>
      </c>
      <c r="E11" s="10">
        <v>3</v>
      </c>
      <c r="F11" s="10">
        <v>3</v>
      </c>
      <c r="G11" s="10">
        <v>3</v>
      </c>
      <c r="H11" s="10">
        <v>3</v>
      </c>
      <c r="I11" s="10">
        <v>3</v>
      </c>
      <c r="J11" s="10">
        <v>3</v>
      </c>
      <c r="K11" s="10">
        <v>2</v>
      </c>
      <c r="L11" s="10">
        <v>3</v>
      </c>
      <c r="M11" s="10">
        <v>3</v>
      </c>
      <c r="N11" s="10">
        <v>3</v>
      </c>
      <c r="O11" s="10">
        <v>4</v>
      </c>
      <c r="P11" s="10">
        <v>4</v>
      </c>
      <c r="Q11" s="10">
        <v>4</v>
      </c>
      <c r="R11" s="10">
        <v>4</v>
      </c>
      <c r="S11" s="10">
        <v>4</v>
      </c>
      <c r="T11" s="10">
        <v>4</v>
      </c>
      <c r="U11" s="5">
        <f t="shared" ref="U11:U32" si="0">C11+D11+E11+F11+G11+H11+I11+J11+K11+L11+M11+N11+O11+P11+Q11+R11+S11+T11</f>
        <v>55</v>
      </c>
      <c r="V11" s="25" t="s">
        <v>42</v>
      </c>
      <c r="W11" s="10">
        <v>2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>
        <v>4</v>
      </c>
      <c r="AE11" s="10">
        <v>4</v>
      </c>
      <c r="AF11" s="10">
        <v>4</v>
      </c>
      <c r="AG11" s="10">
        <v>4</v>
      </c>
      <c r="AH11" s="10">
        <v>6</v>
      </c>
      <c r="AI11" s="10">
        <v>6</v>
      </c>
      <c r="AJ11" s="10">
        <v>6</v>
      </c>
      <c r="AK11" s="10">
        <v>6</v>
      </c>
      <c r="AL11" s="10">
        <v>6</v>
      </c>
      <c r="AM11" s="10">
        <v>6</v>
      </c>
      <c r="AN11" s="10">
        <v>6</v>
      </c>
      <c r="AO11" s="10">
        <v>6</v>
      </c>
      <c r="AP11" s="10">
        <v>6</v>
      </c>
      <c r="AQ11" s="10">
        <v>6</v>
      </c>
      <c r="AR11" s="10">
        <v>6</v>
      </c>
      <c r="AS11" s="10">
        <v>6</v>
      </c>
      <c r="AT11" s="10"/>
      <c r="AU11" s="10"/>
      <c r="AV11" s="5">
        <f t="shared" ref="AV11:AV33" si="1">W11+X11+Y11+Z11+AA11+AB11+AC11+AD11+AE11+AF11+AG11+AH11+AI11+AJ11+AK11+AL11+AM11+AN11+AO11+AP11+AQ11+AR11+AS11+AU11</f>
        <v>114</v>
      </c>
      <c r="AW11" s="6"/>
    </row>
    <row r="12" spans="1:49" s="2" customFormat="1" ht="26.25" x14ac:dyDescent="0.25">
      <c r="A12" s="9" t="s">
        <v>79</v>
      </c>
      <c r="B12" s="10" t="s">
        <v>35</v>
      </c>
      <c r="C12" s="10"/>
      <c r="D12" s="10">
        <v>2</v>
      </c>
      <c r="E12" s="10">
        <v>4</v>
      </c>
      <c r="F12" s="10">
        <v>4</v>
      </c>
      <c r="G12" s="10">
        <v>4</v>
      </c>
      <c r="H12" s="10">
        <v>3</v>
      </c>
      <c r="I12" s="10">
        <v>4</v>
      </c>
      <c r="J12" s="10">
        <v>4</v>
      </c>
      <c r="K12" s="10">
        <v>2</v>
      </c>
      <c r="L12" s="10">
        <v>4</v>
      </c>
      <c r="M12" s="10">
        <v>4</v>
      </c>
      <c r="N12" s="10">
        <v>4</v>
      </c>
      <c r="O12" s="10">
        <v>4</v>
      </c>
      <c r="P12" s="10">
        <v>4</v>
      </c>
      <c r="Q12" s="10">
        <v>3</v>
      </c>
      <c r="R12" s="10">
        <v>3</v>
      </c>
      <c r="S12" s="10">
        <v>3</v>
      </c>
      <c r="T12" s="10">
        <v>3</v>
      </c>
      <c r="U12" s="5">
        <f t="shared" si="0"/>
        <v>59</v>
      </c>
      <c r="V12" s="25" t="s">
        <v>42</v>
      </c>
      <c r="W12" s="10">
        <v>2</v>
      </c>
      <c r="X12" s="10">
        <v>4</v>
      </c>
      <c r="Y12" s="10">
        <v>2</v>
      </c>
      <c r="Z12" s="10">
        <v>4</v>
      </c>
      <c r="AA12" s="10">
        <v>2</v>
      </c>
      <c r="AB12" s="10">
        <v>4</v>
      </c>
      <c r="AC12" s="10">
        <v>2</v>
      </c>
      <c r="AD12" s="10">
        <v>4</v>
      </c>
      <c r="AE12" s="10">
        <v>2</v>
      </c>
      <c r="AF12" s="10">
        <v>4</v>
      </c>
      <c r="AG12" s="10">
        <v>2</v>
      </c>
      <c r="AH12" s="10">
        <v>4</v>
      </c>
      <c r="AI12" s="10">
        <v>2</v>
      </c>
      <c r="AJ12" s="10">
        <v>2</v>
      </c>
      <c r="AK12" s="10">
        <v>2</v>
      </c>
      <c r="AL12" s="10">
        <v>2</v>
      </c>
      <c r="AM12" s="10">
        <v>2</v>
      </c>
      <c r="AN12" s="10">
        <v>2</v>
      </c>
      <c r="AO12" s="10">
        <v>2</v>
      </c>
      <c r="AP12" s="10">
        <v>2</v>
      </c>
      <c r="AQ12" s="10">
        <v>2</v>
      </c>
      <c r="AR12" s="10">
        <v>2</v>
      </c>
      <c r="AS12" s="10">
        <v>2</v>
      </c>
      <c r="AT12" s="10"/>
      <c r="AU12" s="10"/>
      <c r="AV12" s="5">
        <f t="shared" si="1"/>
        <v>58</v>
      </c>
      <c r="AW12" s="6"/>
    </row>
    <row r="13" spans="1:49" s="2" customFormat="1" x14ac:dyDescent="0.25">
      <c r="A13" s="9" t="s">
        <v>80</v>
      </c>
      <c r="B13" s="10" t="s">
        <v>36</v>
      </c>
      <c r="C13" s="10"/>
      <c r="D13" s="10">
        <v>2</v>
      </c>
      <c r="E13" s="10">
        <v>3</v>
      </c>
      <c r="F13" s="10">
        <v>3</v>
      </c>
      <c r="G13" s="10">
        <v>3</v>
      </c>
      <c r="H13" s="10">
        <v>3</v>
      </c>
      <c r="I13" s="10">
        <v>3</v>
      </c>
      <c r="J13" s="10">
        <v>3</v>
      </c>
      <c r="K13" s="10">
        <v>3</v>
      </c>
      <c r="L13" s="10">
        <v>3</v>
      </c>
      <c r="M13" s="10">
        <v>3</v>
      </c>
      <c r="N13" s="10">
        <v>3</v>
      </c>
      <c r="O13" s="10">
        <v>3</v>
      </c>
      <c r="P13" s="10">
        <v>3</v>
      </c>
      <c r="Q13" s="10">
        <v>3</v>
      </c>
      <c r="R13" s="10">
        <v>3</v>
      </c>
      <c r="S13" s="10">
        <v>3</v>
      </c>
      <c r="T13" s="10">
        <v>3</v>
      </c>
      <c r="U13" s="5">
        <f t="shared" ref="U13" si="2">C13+D13+E13+F13+G13+H13+I13+J13+K13+L13+M13+N13+O13+P13+Q13+R13+S13+T13</f>
        <v>50</v>
      </c>
      <c r="V13" s="25" t="s">
        <v>42</v>
      </c>
      <c r="W13" s="10">
        <v>4</v>
      </c>
      <c r="X13" s="10">
        <v>4</v>
      </c>
      <c r="Y13" s="10">
        <v>3</v>
      </c>
      <c r="Z13" s="10">
        <v>4</v>
      </c>
      <c r="AA13" s="10">
        <v>3</v>
      </c>
      <c r="AB13" s="10">
        <v>4</v>
      </c>
      <c r="AC13" s="10">
        <v>3</v>
      </c>
      <c r="AD13" s="10">
        <v>4</v>
      </c>
      <c r="AE13" s="10">
        <v>3</v>
      </c>
      <c r="AF13" s="10">
        <v>4</v>
      </c>
      <c r="AG13" s="10">
        <v>3</v>
      </c>
      <c r="AH13" s="10">
        <v>4</v>
      </c>
      <c r="AI13" s="10">
        <v>3</v>
      </c>
      <c r="AJ13" s="10">
        <v>4</v>
      </c>
      <c r="AK13" s="10">
        <v>3</v>
      </c>
      <c r="AL13" s="10">
        <v>4</v>
      </c>
      <c r="AM13" s="10">
        <v>3</v>
      </c>
      <c r="AN13" s="10">
        <v>4</v>
      </c>
      <c r="AO13" s="10">
        <v>3</v>
      </c>
      <c r="AP13" s="10">
        <v>4</v>
      </c>
      <c r="AQ13" s="10">
        <v>3</v>
      </c>
      <c r="AR13" s="10">
        <v>4</v>
      </c>
      <c r="AS13" s="10">
        <v>3</v>
      </c>
      <c r="AT13" s="10"/>
      <c r="AU13" s="10"/>
      <c r="AV13" s="5">
        <f t="shared" si="1"/>
        <v>81</v>
      </c>
      <c r="AW13" s="6"/>
    </row>
    <row r="14" spans="1:49" s="2" customFormat="1" ht="26.25" x14ac:dyDescent="0.25">
      <c r="A14" s="9" t="s">
        <v>81</v>
      </c>
      <c r="B14" s="10" t="s">
        <v>37</v>
      </c>
      <c r="C14" s="10"/>
      <c r="D14" s="10">
        <v>3</v>
      </c>
      <c r="E14" s="10">
        <v>3</v>
      </c>
      <c r="F14" s="10">
        <v>3</v>
      </c>
      <c r="G14" s="10">
        <v>3</v>
      </c>
      <c r="H14" s="10">
        <v>3</v>
      </c>
      <c r="I14" s="10">
        <v>3</v>
      </c>
      <c r="J14" s="10">
        <v>3</v>
      </c>
      <c r="K14" s="10">
        <v>3</v>
      </c>
      <c r="L14" s="10">
        <v>3</v>
      </c>
      <c r="M14" s="10">
        <v>3</v>
      </c>
      <c r="N14" s="10">
        <v>3</v>
      </c>
      <c r="O14" s="10">
        <v>3</v>
      </c>
      <c r="P14" s="10">
        <v>3</v>
      </c>
      <c r="Q14" s="10">
        <v>3</v>
      </c>
      <c r="R14" s="10">
        <v>3</v>
      </c>
      <c r="S14" s="10">
        <v>3</v>
      </c>
      <c r="T14" s="10">
        <v>3</v>
      </c>
      <c r="U14" s="5">
        <f t="shared" si="0"/>
        <v>51</v>
      </c>
      <c r="V14" s="25" t="s">
        <v>42</v>
      </c>
      <c r="W14" s="10">
        <v>3</v>
      </c>
      <c r="X14" s="10">
        <v>3</v>
      </c>
      <c r="Y14" s="10">
        <v>3</v>
      </c>
      <c r="Z14" s="10">
        <v>3</v>
      </c>
      <c r="AA14" s="10">
        <v>3</v>
      </c>
      <c r="AB14" s="10">
        <v>3</v>
      </c>
      <c r="AC14" s="10">
        <v>3</v>
      </c>
      <c r="AD14" s="10">
        <v>3</v>
      </c>
      <c r="AE14" s="10">
        <v>3</v>
      </c>
      <c r="AF14" s="10">
        <v>3</v>
      </c>
      <c r="AG14" s="10">
        <v>3</v>
      </c>
      <c r="AH14" s="10">
        <v>3</v>
      </c>
      <c r="AI14" s="10">
        <v>3</v>
      </c>
      <c r="AJ14" s="10">
        <v>3</v>
      </c>
      <c r="AK14" s="10">
        <v>3</v>
      </c>
      <c r="AL14" s="10">
        <v>3</v>
      </c>
      <c r="AM14" s="10">
        <v>3</v>
      </c>
      <c r="AN14" s="10">
        <v>3</v>
      </c>
      <c r="AO14" s="10">
        <v>3</v>
      </c>
      <c r="AP14" s="10">
        <v>3</v>
      </c>
      <c r="AQ14" s="10">
        <v>3</v>
      </c>
      <c r="AR14" s="10">
        <v>3</v>
      </c>
      <c r="AS14" s="10">
        <v>3</v>
      </c>
      <c r="AT14" s="10"/>
      <c r="AU14" s="10"/>
      <c r="AV14" s="5">
        <f t="shared" si="1"/>
        <v>69</v>
      </c>
      <c r="AW14" s="6"/>
    </row>
    <row r="15" spans="1:49" s="2" customFormat="1" x14ac:dyDescent="0.25">
      <c r="A15" s="9" t="s">
        <v>82</v>
      </c>
      <c r="B15" s="10" t="s">
        <v>61</v>
      </c>
      <c r="C15" s="10"/>
      <c r="D15" s="10">
        <v>2</v>
      </c>
      <c r="E15" s="10">
        <v>3</v>
      </c>
      <c r="F15" s="10">
        <v>3</v>
      </c>
      <c r="G15" s="10">
        <v>3</v>
      </c>
      <c r="H15" s="10">
        <v>2</v>
      </c>
      <c r="I15" s="10">
        <v>3</v>
      </c>
      <c r="J15" s="10">
        <v>3</v>
      </c>
      <c r="K15" s="10">
        <v>2</v>
      </c>
      <c r="L15" s="10">
        <v>3</v>
      </c>
      <c r="M15" s="10">
        <v>3</v>
      </c>
      <c r="N15" s="10">
        <v>2</v>
      </c>
      <c r="O15" s="10">
        <v>2</v>
      </c>
      <c r="P15" s="10">
        <v>2</v>
      </c>
      <c r="Q15" s="10">
        <v>2</v>
      </c>
      <c r="R15" s="10">
        <v>3</v>
      </c>
      <c r="S15" s="10">
        <v>2</v>
      </c>
      <c r="T15" s="10">
        <v>2</v>
      </c>
      <c r="U15" s="5">
        <f t="shared" si="0"/>
        <v>42</v>
      </c>
      <c r="V15" s="25" t="s">
        <v>42</v>
      </c>
      <c r="W15" s="10">
        <v>3</v>
      </c>
      <c r="X15" s="10">
        <v>3</v>
      </c>
      <c r="Y15" s="10">
        <v>3</v>
      </c>
      <c r="Z15" s="10">
        <v>3</v>
      </c>
      <c r="AA15" s="10">
        <v>3</v>
      </c>
      <c r="AB15" s="10">
        <v>3</v>
      </c>
      <c r="AC15" s="10">
        <v>3</v>
      </c>
      <c r="AD15" s="10">
        <v>3</v>
      </c>
      <c r="AE15" s="10">
        <v>3</v>
      </c>
      <c r="AF15" s="10">
        <v>3</v>
      </c>
      <c r="AG15" s="10">
        <v>3</v>
      </c>
      <c r="AH15" s="10">
        <v>3</v>
      </c>
      <c r="AI15" s="10">
        <v>3</v>
      </c>
      <c r="AJ15" s="10">
        <v>3</v>
      </c>
      <c r="AK15" s="10">
        <v>3</v>
      </c>
      <c r="AL15" s="10">
        <v>3</v>
      </c>
      <c r="AM15" s="10">
        <v>3</v>
      </c>
      <c r="AN15" s="10">
        <v>4</v>
      </c>
      <c r="AO15" s="10">
        <v>3</v>
      </c>
      <c r="AP15" s="10">
        <v>4</v>
      </c>
      <c r="AQ15" s="10">
        <v>3</v>
      </c>
      <c r="AR15" s="10">
        <v>4</v>
      </c>
      <c r="AS15" s="10">
        <v>3</v>
      </c>
      <c r="AT15" s="10"/>
      <c r="AU15" s="5"/>
      <c r="AV15" s="5">
        <f t="shared" si="1"/>
        <v>72</v>
      </c>
      <c r="AW15" s="6"/>
    </row>
    <row r="16" spans="1:49" s="2" customFormat="1" x14ac:dyDescent="0.25">
      <c r="A16" s="9" t="s">
        <v>83</v>
      </c>
      <c r="B16" s="10" t="s">
        <v>52</v>
      </c>
      <c r="C16" s="10"/>
      <c r="D16" s="10">
        <v>2</v>
      </c>
      <c r="E16" s="10">
        <v>4</v>
      </c>
      <c r="F16" s="10">
        <v>3</v>
      </c>
      <c r="G16" s="10">
        <v>3</v>
      </c>
      <c r="H16" s="10">
        <v>2</v>
      </c>
      <c r="I16" s="10">
        <v>4</v>
      </c>
      <c r="J16" s="10">
        <v>4</v>
      </c>
      <c r="K16" s="10">
        <v>2</v>
      </c>
      <c r="L16" s="10">
        <v>4</v>
      </c>
      <c r="M16" s="10">
        <v>4</v>
      </c>
      <c r="N16" s="10">
        <v>2</v>
      </c>
      <c r="O16" s="10">
        <v>4</v>
      </c>
      <c r="P16" s="10">
        <v>4</v>
      </c>
      <c r="Q16" s="10">
        <v>3</v>
      </c>
      <c r="R16" s="10">
        <v>6</v>
      </c>
      <c r="S16" s="10">
        <v>4</v>
      </c>
      <c r="T16" s="10">
        <v>4</v>
      </c>
      <c r="U16" s="5">
        <f t="shared" si="0"/>
        <v>59</v>
      </c>
      <c r="V16" s="25" t="s">
        <v>42</v>
      </c>
      <c r="W16" s="10">
        <v>2</v>
      </c>
      <c r="X16" s="10">
        <v>4</v>
      </c>
      <c r="Y16" s="10">
        <v>2</v>
      </c>
      <c r="Z16" s="10">
        <v>4</v>
      </c>
      <c r="AA16" s="10">
        <v>2</v>
      </c>
      <c r="AB16" s="10">
        <v>4</v>
      </c>
      <c r="AC16" s="10">
        <v>2</v>
      </c>
      <c r="AD16" s="10">
        <v>4</v>
      </c>
      <c r="AE16" s="10">
        <v>2</v>
      </c>
      <c r="AF16" s="10">
        <v>4</v>
      </c>
      <c r="AG16" s="10">
        <v>2</v>
      </c>
      <c r="AH16" s="10">
        <v>3</v>
      </c>
      <c r="AI16" s="10">
        <v>2</v>
      </c>
      <c r="AJ16" s="10">
        <v>4</v>
      </c>
      <c r="AK16" s="10">
        <v>2</v>
      </c>
      <c r="AL16" s="10">
        <v>2</v>
      </c>
      <c r="AM16" s="10">
        <v>2</v>
      </c>
      <c r="AN16" s="10">
        <v>2</v>
      </c>
      <c r="AO16" s="10">
        <v>2</v>
      </c>
      <c r="AP16" s="10">
        <v>2</v>
      </c>
      <c r="AQ16" s="10">
        <v>2</v>
      </c>
      <c r="AR16" s="10">
        <v>2</v>
      </c>
      <c r="AS16" s="10">
        <v>2</v>
      </c>
      <c r="AT16" s="10"/>
      <c r="AU16" s="10"/>
      <c r="AV16" s="5">
        <f t="shared" si="1"/>
        <v>59</v>
      </c>
      <c r="AW16" s="6"/>
    </row>
    <row r="17" spans="1:49" s="2" customFormat="1" ht="17.25" customHeight="1" x14ac:dyDescent="0.25">
      <c r="A17" s="9" t="s">
        <v>84</v>
      </c>
      <c r="B17" s="19" t="s">
        <v>53</v>
      </c>
      <c r="C17" s="5"/>
      <c r="D17" s="5">
        <v>2</v>
      </c>
      <c r="E17" s="5">
        <v>2</v>
      </c>
      <c r="F17" s="5">
        <v>2</v>
      </c>
      <c r="G17" s="5">
        <v>2</v>
      </c>
      <c r="H17" s="5">
        <v>2</v>
      </c>
      <c r="I17" s="5">
        <v>2</v>
      </c>
      <c r="J17" s="5">
        <v>2</v>
      </c>
      <c r="K17" s="5">
        <v>2</v>
      </c>
      <c r="L17" s="5">
        <v>2</v>
      </c>
      <c r="M17" s="5">
        <v>2</v>
      </c>
      <c r="N17" s="5">
        <v>2</v>
      </c>
      <c r="O17" s="5">
        <v>2</v>
      </c>
      <c r="P17" s="5">
        <v>2</v>
      </c>
      <c r="Q17" s="5">
        <v>2</v>
      </c>
      <c r="R17" s="5">
        <v>2</v>
      </c>
      <c r="S17" s="5">
        <v>2</v>
      </c>
      <c r="T17" s="5">
        <v>2</v>
      </c>
      <c r="U17" s="5">
        <f t="shared" ref="U17" si="3">C17+D17+E17+F17+G17+H17+I17+J17+K17+L17+M17+N17+O17+P17+Q17+R17+S17+T17</f>
        <v>34</v>
      </c>
      <c r="V17" s="25" t="s">
        <v>42</v>
      </c>
      <c r="W17" s="10">
        <v>2</v>
      </c>
      <c r="X17" s="10">
        <v>2</v>
      </c>
      <c r="Y17" s="10">
        <v>2</v>
      </c>
      <c r="Z17" s="10">
        <v>2</v>
      </c>
      <c r="AA17" s="10">
        <v>2</v>
      </c>
      <c r="AB17" s="10">
        <v>2</v>
      </c>
      <c r="AC17" s="10">
        <v>2</v>
      </c>
      <c r="AD17" s="10">
        <v>2</v>
      </c>
      <c r="AE17" s="10">
        <v>2</v>
      </c>
      <c r="AF17" s="10">
        <v>2</v>
      </c>
      <c r="AG17" s="10">
        <v>2</v>
      </c>
      <c r="AH17" s="10">
        <v>2</v>
      </c>
      <c r="AI17" s="10">
        <v>2</v>
      </c>
      <c r="AJ17" s="10">
        <v>2</v>
      </c>
      <c r="AK17" s="10">
        <v>2</v>
      </c>
      <c r="AL17" s="10">
        <v>3</v>
      </c>
      <c r="AM17" s="10">
        <v>2</v>
      </c>
      <c r="AN17" s="10">
        <v>4</v>
      </c>
      <c r="AO17" s="10">
        <v>2</v>
      </c>
      <c r="AP17" s="10">
        <v>2</v>
      </c>
      <c r="AQ17" s="10">
        <v>2</v>
      </c>
      <c r="AR17" s="10">
        <v>4</v>
      </c>
      <c r="AS17" s="10">
        <v>2</v>
      </c>
      <c r="AT17" s="10"/>
      <c r="AU17" s="10"/>
      <c r="AV17" s="5">
        <f t="shared" si="1"/>
        <v>51</v>
      </c>
      <c r="AW17" s="6"/>
    </row>
    <row r="18" spans="1:49" s="2" customFormat="1" ht="26.25" customHeight="1" x14ac:dyDescent="0.25">
      <c r="A18" s="20" t="s">
        <v>85</v>
      </c>
      <c r="B18" s="19" t="s">
        <v>86</v>
      </c>
      <c r="C18" s="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5"/>
      <c r="U18" s="5">
        <f t="shared" si="0"/>
        <v>0</v>
      </c>
      <c r="V18" s="25" t="s">
        <v>42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5">
        <f t="shared" si="1"/>
        <v>0</v>
      </c>
      <c r="AW18" s="6"/>
    </row>
    <row r="19" spans="1:49" s="2" customFormat="1" ht="26.25" customHeight="1" x14ac:dyDescent="0.25">
      <c r="A19" s="9"/>
      <c r="B19" s="10" t="s">
        <v>108</v>
      </c>
      <c r="C19" s="10"/>
      <c r="D19" s="10">
        <v>2</v>
      </c>
      <c r="E19" s="10">
        <v>2</v>
      </c>
      <c r="F19" s="10">
        <v>2</v>
      </c>
      <c r="G19" s="10">
        <v>2</v>
      </c>
      <c r="H19" s="10">
        <v>2</v>
      </c>
      <c r="I19" s="10">
        <v>2</v>
      </c>
      <c r="J19" s="10">
        <v>2</v>
      </c>
      <c r="K19" s="10">
        <v>2</v>
      </c>
      <c r="L19" s="10">
        <v>2</v>
      </c>
      <c r="M19" s="10">
        <v>2</v>
      </c>
      <c r="N19" s="10">
        <v>2</v>
      </c>
      <c r="O19" s="10">
        <v>2</v>
      </c>
      <c r="P19" s="10">
        <v>2</v>
      </c>
      <c r="Q19" s="10">
        <v>2</v>
      </c>
      <c r="R19" s="10">
        <v>2</v>
      </c>
      <c r="S19" s="10">
        <v>3</v>
      </c>
      <c r="T19" s="10">
        <v>3</v>
      </c>
      <c r="U19" s="5">
        <f t="shared" si="0"/>
        <v>36</v>
      </c>
      <c r="V19" s="25" t="s">
        <v>42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5"/>
      <c r="AV19" s="5">
        <f t="shared" si="1"/>
        <v>0</v>
      </c>
      <c r="AW19" s="6"/>
    </row>
    <row r="20" spans="1:49" s="2" customFormat="1" ht="26.25" customHeight="1" x14ac:dyDescent="0.25">
      <c r="A20" s="9"/>
      <c r="B20" s="19" t="s">
        <v>87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>
        <f t="shared" si="0"/>
        <v>0</v>
      </c>
      <c r="V20" s="25" t="s">
        <v>42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>
        <v>1</v>
      </c>
      <c r="AE20" s="10">
        <v>1</v>
      </c>
      <c r="AF20" s="10">
        <v>1</v>
      </c>
      <c r="AG20" s="10">
        <v>1</v>
      </c>
      <c r="AH20" s="10">
        <v>1</v>
      </c>
      <c r="AI20" s="10">
        <v>1</v>
      </c>
      <c r="AJ20" s="10">
        <v>1</v>
      </c>
      <c r="AK20" s="10">
        <v>1</v>
      </c>
      <c r="AL20" s="10">
        <v>1</v>
      </c>
      <c r="AM20" s="10">
        <v>1</v>
      </c>
      <c r="AN20" s="10">
        <v>1</v>
      </c>
      <c r="AO20" s="10">
        <v>1</v>
      </c>
      <c r="AP20" s="10">
        <v>1</v>
      </c>
      <c r="AQ20" s="10">
        <v>1</v>
      </c>
      <c r="AR20" s="10">
        <v>1</v>
      </c>
      <c r="AS20" s="10">
        <v>1</v>
      </c>
      <c r="AT20" s="10"/>
      <c r="AU20" s="5"/>
      <c r="AV20" s="5">
        <f t="shared" si="1"/>
        <v>23</v>
      </c>
      <c r="AW20" s="6"/>
    </row>
    <row r="21" spans="1:49" s="2" customFormat="1" ht="27" customHeight="1" x14ac:dyDescent="0.25">
      <c r="A21" s="20" t="s">
        <v>54</v>
      </c>
      <c r="B21" s="19" t="s">
        <v>59</v>
      </c>
      <c r="C21" s="5"/>
      <c r="D21" s="10"/>
      <c r="E21" s="10">
        <v>3</v>
      </c>
      <c r="F21" s="10">
        <v>4</v>
      </c>
      <c r="G21" s="10">
        <v>4</v>
      </c>
      <c r="H21" s="10">
        <v>2</v>
      </c>
      <c r="I21" s="10">
        <v>4</v>
      </c>
      <c r="J21" s="10">
        <v>4</v>
      </c>
      <c r="K21" s="10">
        <v>4</v>
      </c>
      <c r="L21" s="10">
        <v>4</v>
      </c>
      <c r="M21" s="10">
        <v>4</v>
      </c>
      <c r="N21" s="10">
        <v>2</v>
      </c>
      <c r="O21" s="10">
        <v>5</v>
      </c>
      <c r="P21" s="10">
        <v>5</v>
      </c>
      <c r="Q21" s="10">
        <v>1</v>
      </c>
      <c r="R21" s="10">
        <v>2</v>
      </c>
      <c r="S21" s="10"/>
      <c r="T21" s="10"/>
      <c r="U21" s="5">
        <f t="shared" si="0"/>
        <v>48</v>
      </c>
      <c r="V21" s="25" t="s">
        <v>42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5"/>
      <c r="AV21" s="5">
        <f t="shared" si="1"/>
        <v>0</v>
      </c>
      <c r="AW21" s="6"/>
    </row>
    <row r="22" spans="1:49" s="2" customFormat="1" ht="25.5" x14ac:dyDescent="0.25">
      <c r="A22" s="20" t="s">
        <v>56</v>
      </c>
      <c r="B22" s="19" t="s">
        <v>109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0</v>
      </c>
      <c r="V22" s="25" t="s">
        <v>42</v>
      </c>
      <c r="W22" s="10">
        <v>2</v>
      </c>
      <c r="X22" s="10">
        <v>2</v>
      </c>
      <c r="Y22" s="10">
        <v>1</v>
      </c>
      <c r="Z22" s="10">
        <v>2</v>
      </c>
      <c r="AA22" s="10">
        <v>1</v>
      </c>
      <c r="AB22" s="10">
        <v>2</v>
      </c>
      <c r="AC22" s="10">
        <v>2</v>
      </c>
      <c r="AD22" s="10">
        <v>3</v>
      </c>
      <c r="AE22" s="10">
        <v>2</v>
      </c>
      <c r="AF22" s="10">
        <v>3</v>
      </c>
      <c r="AG22" s="10">
        <v>2</v>
      </c>
      <c r="AH22" s="10">
        <v>2</v>
      </c>
      <c r="AI22" s="10">
        <v>1</v>
      </c>
      <c r="AJ22" s="10">
        <v>4</v>
      </c>
      <c r="AK22" s="10">
        <v>1</v>
      </c>
      <c r="AL22" s="10">
        <v>5</v>
      </c>
      <c r="AM22" s="10">
        <v>1</v>
      </c>
      <c r="AN22" s="10">
        <v>3</v>
      </c>
      <c r="AO22" s="10">
        <v>1</v>
      </c>
      <c r="AP22" s="10">
        <v>5</v>
      </c>
      <c r="AQ22" s="10">
        <v>1</v>
      </c>
      <c r="AR22" s="10">
        <v>3</v>
      </c>
      <c r="AS22" s="10">
        <v>1</v>
      </c>
      <c r="AT22" s="10"/>
      <c r="AU22" s="10"/>
      <c r="AV22" s="5">
        <f t="shared" si="1"/>
        <v>50</v>
      </c>
      <c r="AW22" s="6"/>
    </row>
    <row r="23" spans="1:49" s="2" customFormat="1" ht="25.5" hidden="1" x14ac:dyDescent="0.25">
      <c r="A23" s="11"/>
      <c r="B23" s="12" t="s">
        <v>88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0</v>
      </c>
      <c r="V23" s="25" t="s">
        <v>42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5"/>
      <c r="AT23" s="5"/>
      <c r="AU23" s="5"/>
      <c r="AV23" s="5">
        <f t="shared" si="1"/>
        <v>0</v>
      </c>
      <c r="AW23" s="6"/>
    </row>
    <row r="24" spans="1:49" s="2" customFormat="1" ht="114.75" x14ac:dyDescent="0.25">
      <c r="A24" s="21" t="s">
        <v>38</v>
      </c>
      <c r="B24" s="12" t="s">
        <v>110</v>
      </c>
      <c r="C24" s="5"/>
      <c r="D24" s="10">
        <v>6</v>
      </c>
      <c r="E24" s="10">
        <v>6</v>
      </c>
      <c r="F24" s="10">
        <v>6</v>
      </c>
      <c r="G24" s="10">
        <v>6</v>
      </c>
      <c r="H24" s="10">
        <v>5</v>
      </c>
      <c r="I24" s="10">
        <v>5</v>
      </c>
      <c r="J24" s="10">
        <v>5</v>
      </c>
      <c r="K24" s="10">
        <v>5</v>
      </c>
      <c r="L24" s="10">
        <v>5</v>
      </c>
      <c r="M24" s="10">
        <v>5</v>
      </c>
      <c r="N24" s="10">
        <v>4</v>
      </c>
      <c r="O24" s="10">
        <v>4</v>
      </c>
      <c r="P24" s="10">
        <v>4</v>
      </c>
      <c r="Q24" s="10">
        <v>4</v>
      </c>
      <c r="R24" s="10">
        <v>5</v>
      </c>
      <c r="S24" s="10">
        <v>4</v>
      </c>
      <c r="T24" s="10">
        <v>4</v>
      </c>
      <c r="U24" s="5">
        <f t="shared" si="0"/>
        <v>83</v>
      </c>
      <c r="V24" s="25" t="s">
        <v>42</v>
      </c>
      <c r="W24" s="10">
        <v>4</v>
      </c>
      <c r="X24" s="10">
        <v>4</v>
      </c>
      <c r="Y24" s="10">
        <v>4</v>
      </c>
      <c r="Z24" s="10">
        <v>4</v>
      </c>
      <c r="AA24" s="10">
        <v>4</v>
      </c>
      <c r="AB24" s="10">
        <v>4</v>
      </c>
      <c r="AC24" s="10">
        <v>3</v>
      </c>
      <c r="AD24" s="10">
        <v>3</v>
      </c>
      <c r="AE24" s="10">
        <v>3</v>
      </c>
      <c r="AF24" s="10">
        <v>3</v>
      </c>
      <c r="AG24" s="10">
        <v>3</v>
      </c>
      <c r="AH24" s="10">
        <v>3</v>
      </c>
      <c r="AI24" s="10">
        <v>3</v>
      </c>
      <c r="AJ24" s="10">
        <v>3</v>
      </c>
      <c r="AK24" s="10">
        <v>3</v>
      </c>
      <c r="AL24" s="10">
        <v>3</v>
      </c>
      <c r="AM24" s="10">
        <v>3</v>
      </c>
      <c r="AN24" s="10">
        <v>3</v>
      </c>
      <c r="AO24" s="10">
        <v>3</v>
      </c>
      <c r="AP24" s="10">
        <v>3</v>
      </c>
      <c r="AQ24" s="10">
        <v>3</v>
      </c>
      <c r="AR24" s="10">
        <v>3</v>
      </c>
      <c r="AS24" s="10">
        <v>3</v>
      </c>
      <c r="AT24" s="10"/>
      <c r="AU24" s="5"/>
      <c r="AV24" s="5">
        <f t="shared" si="1"/>
        <v>75</v>
      </c>
      <c r="AW24" s="6"/>
    </row>
    <row r="25" spans="1:49" s="2" customFormat="1" ht="27" customHeight="1" x14ac:dyDescent="0.25">
      <c r="A25" s="9" t="s">
        <v>89</v>
      </c>
      <c r="B25" s="10" t="s">
        <v>39</v>
      </c>
      <c r="C25" s="10"/>
      <c r="D25" s="10"/>
      <c r="E25" s="10"/>
      <c r="F25" s="10"/>
      <c r="G25" s="10"/>
      <c r="H25" s="10">
        <v>6</v>
      </c>
      <c r="I25" s="10"/>
      <c r="J25" s="10"/>
      <c r="K25" s="10">
        <v>6</v>
      </c>
      <c r="L25" s="10"/>
      <c r="M25" s="10"/>
      <c r="N25" s="10">
        <v>6</v>
      </c>
      <c r="O25" s="10"/>
      <c r="P25" s="10"/>
      <c r="Q25" s="10">
        <v>6</v>
      </c>
      <c r="R25" s="10"/>
      <c r="S25" s="10">
        <v>6</v>
      </c>
      <c r="T25" s="10">
        <v>6</v>
      </c>
      <c r="U25" s="5">
        <f t="shared" si="0"/>
        <v>36</v>
      </c>
      <c r="V25" s="25" t="s">
        <v>42</v>
      </c>
      <c r="W25" s="10">
        <v>6</v>
      </c>
      <c r="X25" s="10"/>
      <c r="Y25" s="10">
        <v>6</v>
      </c>
      <c r="Z25" s="10"/>
      <c r="AA25" s="10">
        <v>6</v>
      </c>
      <c r="AB25" s="10"/>
      <c r="AC25" s="10">
        <v>6</v>
      </c>
      <c r="AD25" s="10"/>
      <c r="AE25" s="10">
        <v>6</v>
      </c>
      <c r="AF25" s="10"/>
      <c r="AG25" s="10">
        <v>6</v>
      </c>
      <c r="AH25" s="10"/>
      <c r="AI25" s="10">
        <v>6</v>
      </c>
      <c r="AJ25" s="10"/>
      <c r="AK25" s="10">
        <v>6</v>
      </c>
      <c r="AL25" s="10"/>
      <c r="AM25" s="10">
        <v>6</v>
      </c>
      <c r="AN25" s="10"/>
      <c r="AO25" s="10">
        <v>6</v>
      </c>
      <c r="AP25" s="10"/>
      <c r="AQ25" s="10">
        <v>6</v>
      </c>
      <c r="AR25" s="10"/>
      <c r="AS25" s="5">
        <v>6</v>
      </c>
      <c r="AT25" s="5"/>
      <c r="AU25" s="5"/>
      <c r="AV25" s="5">
        <f t="shared" si="1"/>
        <v>72</v>
      </c>
      <c r="AW25" s="6"/>
    </row>
    <row r="26" spans="1:49" s="2" customFormat="1" ht="27" hidden="1" customHeight="1" x14ac:dyDescent="0.25">
      <c r="A26" s="1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>
        <f t="shared" si="0"/>
        <v>0</v>
      </c>
      <c r="V26" s="25" t="s">
        <v>42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5"/>
      <c r="AT26" s="5"/>
      <c r="AU26" s="5"/>
      <c r="AV26" s="5">
        <f t="shared" si="1"/>
        <v>0</v>
      </c>
      <c r="AW26" s="6"/>
    </row>
    <row r="27" spans="1:49" s="2" customFormat="1" ht="18.75" hidden="1" customHeight="1" x14ac:dyDescent="0.25">
      <c r="A27" s="2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">
        <f t="shared" si="0"/>
        <v>0</v>
      </c>
      <c r="V27" s="25" t="s">
        <v>42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5">
        <f t="shared" si="1"/>
        <v>0</v>
      </c>
      <c r="AW27" s="6"/>
    </row>
    <row r="28" spans="1:49" s="2" customFormat="1" ht="66.75" hidden="1" customHeigh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5">
        <f t="shared" si="0"/>
        <v>0</v>
      </c>
      <c r="V28" s="25" t="s">
        <v>42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5"/>
      <c r="AV28" s="5">
        <f t="shared" si="1"/>
        <v>0</v>
      </c>
      <c r="AW28" s="6"/>
    </row>
    <row r="29" spans="1:49" s="2" customFormat="1" ht="27" hidden="1" customHeight="1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5">
        <f>D29+E29+F29+G29+H29+I29+J29+K29+L29+M29+N29+O29+P29+Q29+R29+S29+T29</f>
        <v>0</v>
      </c>
      <c r="V29" s="25" t="s">
        <v>42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5"/>
      <c r="AV29" s="5">
        <f t="shared" si="1"/>
        <v>0</v>
      </c>
      <c r="AW29" s="6"/>
    </row>
    <row r="30" spans="1:49" s="2" customFormat="1" hidden="1" x14ac:dyDescent="0.25">
      <c r="A30" s="9"/>
      <c r="B30" s="10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25" t="s">
        <v>42</v>
      </c>
      <c r="W30" s="5"/>
      <c r="X30" s="5"/>
      <c r="Y30" s="5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5">
        <f>W30+X30+Y30+Z30+AA30+AB30+AC30+AD30+AE30+AF30+AG30+AH30+AI30+AJ30+AK30+AL30+AM30+AN30+AO30+AP30+AQ30+AR30+AS30+AU30</f>
        <v>0</v>
      </c>
      <c r="AW30" s="6"/>
    </row>
    <row r="31" spans="1:49" s="2" customFormat="1" hidden="1" x14ac:dyDescent="0.25">
      <c r="A31" s="9"/>
      <c r="B31" s="10"/>
      <c r="C31" s="1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25" t="s">
        <v>42</v>
      </c>
      <c r="W31" s="5"/>
      <c r="X31" s="5"/>
      <c r="Y31" s="5"/>
      <c r="Z31" s="5"/>
      <c r="AA31" s="5"/>
      <c r="AB31" s="5"/>
      <c r="AC31" s="5"/>
      <c r="AD31" s="10"/>
      <c r="AE31" s="5"/>
      <c r="AF31" s="10"/>
      <c r="AG31" s="5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5"/>
      <c r="AV31" s="5">
        <f t="shared" si="1"/>
        <v>0</v>
      </c>
      <c r="AW31" s="6"/>
    </row>
    <row r="32" spans="1:49" s="2" customFormat="1" x14ac:dyDescent="0.25">
      <c r="A32" s="33" t="s">
        <v>41</v>
      </c>
      <c r="B32" s="33"/>
      <c r="C32" s="1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25" t="s">
        <v>42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>
        <v>36</v>
      </c>
      <c r="AV32" s="5">
        <f t="shared" si="1"/>
        <v>36</v>
      </c>
      <c r="AW32" s="6"/>
    </row>
    <row r="33" spans="1:49" s="2" customFormat="1" x14ac:dyDescent="0.25">
      <c r="A33" s="33" t="s">
        <v>43</v>
      </c>
      <c r="B33" s="33"/>
      <c r="C33" s="15">
        <f>C10+C11+C12+C13+C14+C15+C16+C18+C19+C20+C21+C22+C23+C24+C25+C30+C32+C26+C27+C28+C31+C17</f>
        <v>0</v>
      </c>
      <c r="D33" s="18">
        <f t="shared" ref="D33:T33" si="4">D10+D11+D12+D13+D14+D15+D16+D18+D19+D20+D21+D22+D23+D24+D25+D30+D32+D26+D27+D28+D31+D17+D29</f>
        <v>24</v>
      </c>
      <c r="E33" s="18">
        <f t="shared" si="4"/>
        <v>35</v>
      </c>
      <c r="F33" s="18">
        <f t="shared" si="4"/>
        <v>35</v>
      </c>
      <c r="G33" s="18">
        <f t="shared" si="4"/>
        <v>35</v>
      </c>
      <c r="H33" s="18">
        <f t="shared" si="4"/>
        <v>35</v>
      </c>
      <c r="I33" s="18">
        <f t="shared" si="4"/>
        <v>35</v>
      </c>
      <c r="J33" s="18">
        <f t="shared" si="4"/>
        <v>35</v>
      </c>
      <c r="K33" s="18">
        <f t="shared" si="4"/>
        <v>35</v>
      </c>
      <c r="L33" s="18">
        <f t="shared" si="4"/>
        <v>35</v>
      </c>
      <c r="M33" s="18">
        <f t="shared" si="4"/>
        <v>35</v>
      </c>
      <c r="N33" s="18">
        <f t="shared" si="4"/>
        <v>35</v>
      </c>
      <c r="O33" s="18">
        <f t="shared" si="4"/>
        <v>35</v>
      </c>
      <c r="P33" s="18">
        <f t="shared" si="4"/>
        <v>35</v>
      </c>
      <c r="Q33" s="18">
        <f t="shared" si="4"/>
        <v>35</v>
      </c>
      <c r="R33" s="18">
        <f t="shared" si="4"/>
        <v>35</v>
      </c>
      <c r="S33" s="18">
        <f t="shared" si="4"/>
        <v>36</v>
      </c>
      <c r="T33" s="25">
        <f t="shared" si="4"/>
        <v>36</v>
      </c>
      <c r="U33" s="25">
        <f>U10+U11+U12+U13+U14+U15+U16+U18+U19+U20+U21+U22+U23+U24+U25+U30+U32+U26+U27+U28+U31+U17++U29</f>
        <v>586</v>
      </c>
      <c r="V33" s="25" t="s">
        <v>42</v>
      </c>
      <c r="W33" s="5">
        <f t="shared" ref="W33:AU33" si="5">W10+W11+W12+W13+W14+W15+W16+W17+W18+W19+W20+W21+W22+W23+W24+W25+W26+W27+W28+W30+W31+W32+W29</f>
        <v>35</v>
      </c>
      <c r="X33" s="5">
        <f t="shared" si="5"/>
        <v>35</v>
      </c>
      <c r="Y33" s="5">
        <f t="shared" si="5"/>
        <v>35</v>
      </c>
      <c r="Z33" s="5">
        <f t="shared" si="5"/>
        <v>35</v>
      </c>
      <c r="AA33" s="5">
        <f t="shared" si="5"/>
        <v>35</v>
      </c>
      <c r="AB33" s="5">
        <f t="shared" si="5"/>
        <v>35</v>
      </c>
      <c r="AC33" s="5">
        <f t="shared" si="5"/>
        <v>35</v>
      </c>
      <c r="AD33" s="5">
        <f t="shared" si="5"/>
        <v>35</v>
      </c>
      <c r="AE33" s="5">
        <f t="shared" si="5"/>
        <v>35</v>
      </c>
      <c r="AF33" s="5">
        <f t="shared" si="5"/>
        <v>35</v>
      </c>
      <c r="AG33" s="5">
        <f t="shared" si="5"/>
        <v>35</v>
      </c>
      <c r="AH33" s="5">
        <f t="shared" si="5"/>
        <v>35</v>
      </c>
      <c r="AI33" s="5">
        <f t="shared" si="5"/>
        <v>35</v>
      </c>
      <c r="AJ33" s="5">
        <f t="shared" si="5"/>
        <v>35</v>
      </c>
      <c r="AK33" s="5">
        <f t="shared" si="5"/>
        <v>35</v>
      </c>
      <c r="AL33" s="5">
        <f t="shared" si="5"/>
        <v>35</v>
      </c>
      <c r="AM33" s="5">
        <f t="shared" si="5"/>
        <v>35</v>
      </c>
      <c r="AN33" s="5">
        <f t="shared" si="5"/>
        <v>35</v>
      </c>
      <c r="AO33" s="5">
        <f t="shared" si="5"/>
        <v>35</v>
      </c>
      <c r="AP33" s="5">
        <f t="shared" si="5"/>
        <v>35</v>
      </c>
      <c r="AQ33" s="5">
        <f t="shared" si="5"/>
        <v>35</v>
      </c>
      <c r="AR33" s="5">
        <f t="shared" si="5"/>
        <v>35</v>
      </c>
      <c r="AS33" s="5">
        <f t="shared" si="5"/>
        <v>35</v>
      </c>
      <c r="AT33" s="5"/>
      <c r="AU33" s="5">
        <f t="shared" si="5"/>
        <v>36</v>
      </c>
      <c r="AV33" s="5">
        <f t="shared" si="1"/>
        <v>841</v>
      </c>
      <c r="AW33" s="6"/>
    </row>
    <row r="34" spans="1:49" s="2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6"/>
    </row>
    <row r="35" spans="1:49" s="2" customForma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6"/>
    </row>
    <row r="36" spans="1:49" s="2" customForma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6"/>
    </row>
    <row r="37" spans="1:49" s="2" customFormat="1" ht="15" customHeight="1" x14ac:dyDescent="0.25">
      <c r="A37" s="8"/>
      <c r="B37" s="8"/>
      <c r="C37" s="8"/>
      <c r="D37" s="36" t="s">
        <v>123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26"/>
      <c r="AU37" s="8"/>
      <c r="AV37" s="8"/>
      <c r="AW37" s="6"/>
    </row>
    <row r="38" spans="1:49" s="2" customFormat="1" ht="47.25" customHeight="1" x14ac:dyDescent="0.25">
      <c r="A38" s="8"/>
      <c r="B38" s="8"/>
      <c r="C38" s="8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26"/>
      <c r="AU38" s="8"/>
      <c r="AV38" s="8"/>
      <c r="AW38" s="6"/>
    </row>
    <row r="39" spans="1:49" s="2" customFormat="1" x14ac:dyDescent="0.25">
      <c r="A39" s="28" t="s">
        <v>31</v>
      </c>
      <c r="B39" s="28" t="s">
        <v>32</v>
      </c>
      <c r="C39" s="30" t="s">
        <v>21</v>
      </c>
      <c r="D39" s="31"/>
      <c r="E39" s="31"/>
      <c r="F39" s="31"/>
      <c r="G39" s="31"/>
      <c r="H39" s="31"/>
      <c r="I39" s="30" t="s">
        <v>22</v>
      </c>
      <c r="J39" s="31"/>
      <c r="K39" s="31"/>
      <c r="L39" s="32"/>
      <c r="M39" s="30" t="s">
        <v>23</v>
      </c>
      <c r="N39" s="31"/>
      <c r="O39" s="31"/>
      <c r="P39" s="32"/>
      <c r="Q39" s="30" t="s">
        <v>24</v>
      </c>
      <c r="R39" s="31"/>
      <c r="S39" s="31"/>
      <c r="T39" s="32"/>
      <c r="U39" s="29" t="s">
        <v>20</v>
      </c>
      <c r="V39" s="30" t="s">
        <v>25</v>
      </c>
      <c r="W39" s="31"/>
      <c r="X39" s="31"/>
      <c r="Y39" s="32"/>
      <c r="Z39" s="30" t="s">
        <v>26</v>
      </c>
      <c r="AA39" s="31"/>
      <c r="AB39" s="31"/>
      <c r="AC39" s="32"/>
      <c r="AD39" s="30" t="s">
        <v>27</v>
      </c>
      <c r="AE39" s="31"/>
      <c r="AF39" s="31"/>
      <c r="AG39" s="31"/>
      <c r="AH39" s="32"/>
      <c r="AI39" s="30" t="s">
        <v>28</v>
      </c>
      <c r="AJ39" s="31"/>
      <c r="AK39" s="31"/>
      <c r="AL39" s="32"/>
      <c r="AM39" s="30" t="s">
        <v>29</v>
      </c>
      <c r="AN39" s="31"/>
      <c r="AO39" s="31"/>
      <c r="AP39" s="32"/>
      <c r="AQ39" s="30" t="s">
        <v>30</v>
      </c>
      <c r="AR39" s="31"/>
      <c r="AS39" s="31"/>
      <c r="AT39" s="31"/>
      <c r="AU39" s="32"/>
      <c r="AV39" s="29" t="s">
        <v>20</v>
      </c>
      <c r="AW39" s="6"/>
    </row>
    <row r="40" spans="1:49" s="2" customFormat="1" ht="51" customHeight="1" x14ac:dyDescent="0.25">
      <c r="A40" s="28"/>
      <c r="B40" s="28"/>
      <c r="C40" s="16" t="s">
        <v>100</v>
      </c>
      <c r="D40" s="17" t="s">
        <v>14</v>
      </c>
      <c r="E40" s="17" t="s">
        <v>15</v>
      </c>
      <c r="F40" s="17" t="s">
        <v>16</v>
      </c>
      <c r="G40" s="17" t="s">
        <v>9</v>
      </c>
      <c r="H40" s="17" t="s">
        <v>5</v>
      </c>
      <c r="I40" s="17" t="s">
        <v>6</v>
      </c>
      <c r="J40" s="17" t="s">
        <v>7</v>
      </c>
      <c r="K40" s="17" t="s">
        <v>8</v>
      </c>
      <c r="L40" s="17" t="s">
        <v>64</v>
      </c>
      <c r="M40" s="17" t="s">
        <v>17</v>
      </c>
      <c r="N40" s="17" t="s">
        <v>18</v>
      </c>
      <c r="O40" s="17" t="s">
        <v>19</v>
      </c>
      <c r="P40" s="17" t="s">
        <v>68</v>
      </c>
      <c r="Q40" s="17" t="s">
        <v>14</v>
      </c>
      <c r="R40" s="17" t="s">
        <v>15</v>
      </c>
      <c r="S40" s="17" t="s">
        <v>16</v>
      </c>
      <c r="T40" s="24" t="s">
        <v>99</v>
      </c>
      <c r="U40" s="29"/>
      <c r="V40" s="7" t="s">
        <v>72</v>
      </c>
      <c r="W40" s="7" t="s">
        <v>103</v>
      </c>
      <c r="X40" s="7" t="s">
        <v>13</v>
      </c>
      <c r="Y40" s="7" t="s">
        <v>65</v>
      </c>
      <c r="Z40" s="7" t="s">
        <v>3</v>
      </c>
      <c r="AA40" s="7" t="s">
        <v>4</v>
      </c>
      <c r="AB40" s="7" t="s">
        <v>104</v>
      </c>
      <c r="AC40" s="7" t="s">
        <v>105</v>
      </c>
      <c r="AD40" s="7" t="s">
        <v>106</v>
      </c>
      <c r="AE40" s="7" t="s">
        <v>15</v>
      </c>
      <c r="AF40" s="7" t="s">
        <v>16</v>
      </c>
      <c r="AG40" s="7" t="s">
        <v>9</v>
      </c>
      <c r="AH40" s="7" t="s">
        <v>10</v>
      </c>
      <c r="AI40" s="7" t="s">
        <v>11</v>
      </c>
      <c r="AJ40" s="7" t="s">
        <v>12</v>
      </c>
      <c r="AK40" s="7" t="s">
        <v>13</v>
      </c>
      <c r="AL40" s="7" t="s">
        <v>107</v>
      </c>
      <c r="AM40" s="7" t="s">
        <v>98</v>
      </c>
      <c r="AN40" s="7" t="s">
        <v>18</v>
      </c>
      <c r="AO40" s="7" t="s">
        <v>19</v>
      </c>
      <c r="AP40" s="7" t="s">
        <v>48</v>
      </c>
      <c r="AQ40" s="7" t="s">
        <v>44</v>
      </c>
      <c r="AR40" s="7" t="s">
        <v>45</v>
      </c>
      <c r="AS40" s="7" t="s">
        <v>46</v>
      </c>
      <c r="AT40" s="7" t="s">
        <v>47</v>
      </c>
      <c r="AU40" s="7"/>
      <c r="AV40" s="29"/>
      <c r="AW40" s="6"/>
    </row>
    <row r="41" spans="1:49" s="2" customFormat="1" x14ac:dyDescent="0.25">
      <c r="A41" s="8"/>
      <c r="B41" s="8"/>
      <c r="C41" s="8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8"/>
      <c r="AW41" s="6"/>
    </row>
    <row r="42" spans="1:49" s="2" customFormat="1" x14ac:dyDescent="0.25">
      <c r="A42" s="8"/>
      <c r="B42" s="8"/>
      <c r="C42" s="5">
        <v>1</v>
      </c>
      <c r="D42" s="5">
        <v>1</v>
      </c>
      <c r="E42" s="5">
        <v>2</v>
      </c>
      <c r="F42" s="5">
        <v>3</v>
      </c>
      <c r="G42" s="5">
        <v>4</v>
      </c>
      <c r="H42" s="5">
        <v>5</v>
      </c>
      <c r="I42" s="5">
        <v>6</v>
      </c>
      <c r="J42" s="5">
        <v>7</v>
      </c>
      <c r="K42" s="5">
        <v>8</v>
      </c>
      <c r="L42" s="5">
        <v>9</v>
      </c>
      <c r="M42" s="5">
        <v>10</v>
      </c>
      <c r="N42" s="5">
        <v>11</v>
      </c>
      <c r="O42" s="5">
        <v>12</v>
      </c>
      <c r="P42" s="5">
        <v>13</v>
      </c>
      <c r="Q42" s="5">
        <v>14</v>
      </c>
      <c r="R42" s="5">
        <v>15</v>
      </c>
      <c r="S42" s="5">
        <v>16</v>
      </c>
      <c r="T42" s="5">
        <v>17</v>
      </c>
      <c r="U42" s="5"/>
      <c r="V42" s="5">
        <v>18.190000000000001</v>
      </c>
      <c r="W42" s="5">
        <v>20</v>
      </c>
      <c r="X42" s="5">
        <v>21</v>
      </c>
      <c r="Y42" s="5">
        <v>22</v>
      </c>
      <c r="Z42" s="5">
        <v>23</v>
      </c>
      <c r="AA42" s="5">
        <v>24</v>
      </c>
      <c r="AB42" s="5">
        <v>25</v>
      </c>
      <c r="AC42" s="5">
        <v>26</v>
      </c>
      <c r="AD42" s="5">
        <v>27</v>
      </c>
      <c r="AE42" s="5">
        <v>28</v>
      </c>
      <c r="AF42" s="5">
        <v>29</v>
      </c>
      <c r="AG42" s="5">
        <v>30</v>
      </c>
      <c r="AH42" s="5">
        <v>31</v>
      </c>
      <c r="AI42" s="5">
        <v>32</v>
      </c>
      <c r="AJ42" s="5">
        <v>33</v>
      </c>
      <c r="AK42" s="5">
        <v>34</v>
      </c>
      <c r="AL42" s="5">
        <v>35</v>
      </c>
      <c r="AM42" s="5">
        <v>36</v>
      </c>
      <c r="AN42" s="5">
        <v>37</v>
      </c>
      <c r="AO42" s="5">
        <v>38</v>
      </c>
      <c r="AP42" s="5">
        <v>39</v>
      </c>
      <c r="AQ42" s="5">
        <v>40</v>
      </c>
      <c r="AR42" s="5">
        <v>41</v>
      </c>
      <c r="AS42" s="5">
        <v>42</v>
      </c>
      <c r="AT42" s="5">
        <v>43</v>
      </c>
      <c r="AU42" s="5"/>
      <c r="AV42" s="5"/>
      <c r="AW42" s="6"/>
    </row>
    <row r="43" spans="1:49" s="2" customFormat="1" ht="13.5" customHeight="1" x14ac:dyDescent="0.25">
      <c r="A43" s="9" t="s">
        <v>78</v>
      </c>
      <c r="B43" s="10" t="s">
        <v>73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5"/>
      <c r="U43" s="5">
        <f>D43+E43+F43+G43+H43+I43+J43+K43+L43+M43+N43+O43+P43+Q43+R43+S43+T43+C43</f>
        <v>0</v>
      </c>
      <c r="V43" s="25" t="s">
        <v>42</v>
      </c>
      <c r="W43" s="5">
        <v>6</v>
      </c>
      <c r="X43" s="5">
        <v>6</v>
      </c>
      <c r="Y43" s="5">
        <v>6</v>
      </c>
      <c r="Z43" s="5">
        <v>6</v>
      </c>
      <c r="AA43" s="5">
        <v>6</v>
      </c>
      <c r="AB43" s="5">
        <v>4</v>
      </c>
      <c r="AC43" s="5">
        <v>4</v>
      </c>
      <c r="AD43" s="5">
        <v>4</v>
      </c>
      <c r="AE43" s="5">
        <v>4</v>
      </c>
      <c r="AF43" s="5">
        <v>4</v>
      </c>
      <c r="AG43" s="5">
        <v>4</v>
      </c>
      <c r="AH43" s="5">
        <v>4</v>
      </c>
      <c r="AI43" s="5">
        <v>4</v>
      </c>
      <c r="AJ43" s="5">
        <v>4</v>
      </c>
      <c r="AK43" s="5">
        <v>4</v>
      </c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>
        <f>W43+X43+Y43+Z43+AA43+AB43+AC43+AD43+AE43+AF43+AG43+AH43+AI43+AJ43+AK43+AL43+AM43+AN43+AO43+AP43+AQ43+AR43+AS43+AU43+AT43</f>
        <v>70</v>
      </c>
      <c r="AW43" s="6"/>
    </row>
    <row r="44" spans="1:49" s="2" customFormat="1" ht="27.75" customHeight="1" x14ac:dyDescent="0.25">
      <c r="A44" s="9" t="s">
        <v>81</v>
      </c>
      <c r="B44" s="10" t="s">
        <v>37</v>
      </c>
      <c r="C44" s="10"/>
      <c r="D44" s="5">
        <v>3</v>
      </c>
      <c r="E44" s="5">
        <v>3</v>
      </c>
      <c r="F44" s="5">
        <v>3</v>
      </c>
      <c r="G44" s="5">
        <v>3</v>
      </c>
      <c r="H44" s="5">
        <v>3</v>
      </c>
      <c r="I44" s="5">
        <v>3</v>
      </c>
      <c r="J44" s="5">
        <v>3</v>
      </c>
      <c r="K44" s="5">
        <v>3</v>
      </c>
      <c r="L44" s="5">
        <v>3</v>
      </c>
      <c r="M44" s="5">
        <v>3</v>
      </c>
      <c r="N44" s="5">
        <v>3</v>
      </c>
      <c r="O44" s="5">
        <v>3</v>
      </c>
      <c r="P44" s="5">
        <v>3</v>
      </c>
      <c r="Q44" s="5">
        <v>3</v>
      </c>
      <c r="R44" s="5">
        <v>3</v>
      </c>
      <c r="S44" s="5">
        <v>3</v>
      </c>
      <c r="T44" s="5"/>
      <c r="U44" s="5">
        <f t="shared" ref="U44:U62" si="6">D44+E44+F44+G44+H44+I44+J44+K44+L44+M44+N44+O44+P44+Q44+R44+S44+T44+C44</f>
        <v>48</v>
      </c>
      <c r="V44" s="25" t="s">
        <v>42</v>
      </c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>
        <f t="shared" ref="AV44:AV61" si="7">W44+X44+Y44+Z44+AA44+AB44+AC44+AD44+AE44+AF44+AG44+AH44+AI44+AJ44+AK44+AL44+AM44+AN44+AO44+AP44+AQ44+AR44+AS44+AU44+AT44</f>
        <v>0</v>
      </c>
      <c r="AW44" s="6"/>
    </row>
    <row r="45" spans="1:49" s="2" customFormat="1" x14ac:dyDescent="0.25">
      <c r="A45" s="9" t="s">
        <v>112</v>
      </c>
      <c r="B45" s="10" t="s">
        <v>113</v>
      </c>
      <c r="C45" s="10">
        <v>2</v>
      </c>
      <c r="D45" s="5">
        <v>6</v>
      </c>
      <c r="E45" s="5">
        <v>4</v>
      </c>
      <c r="F45" s="5">
        <v>4</v>
      </c>
      <c r="G45" s="5">
        <v>4</v>
      </c>
      <c r="H45" s="5">
        <v>4</v>
      </c>
      <c r="I45" s="5">
        <v>4</v>
      </c>
      <c r="J45" s="5">
        <v>4</v>
      </c>
      <c r="K45" s="5">
        <v>4</v>
      </c>
      <c r="L45" s="5">
        <v>4</v>
      </c>
      <c r="M45" s="5">
        <v>4</v>
      </c>
      <c r="N45" s="5">
        <v>4</v>
      </c>
      <c r="O45" s="5">
        <v>3</v>
      </c>
      <c r="P45" s="5">
        <v>4</v>
      </c>
      <c r="Q45" s="5">
        <v>4</v>
      </c>
      <c r="R45" s="5">
        <v>5</v>
      </c>
      <c r="S45" s="5">
        <v>4</v>
      </c>
      <c r="T45" s="5"/>
      <c r="U45" s="5">
        <f t="shared" si="6"/>
        <v>68</v>
      </c>
      <c r="V45" s="25" t="s">
        <v>42</v>
      </c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>
        <f t="shared" si="7"/>
        <v>0</v>
      </c>
      <c r="AW45" s="6"/>
    </row>
    <row r="46" spans="1:49" s="2" customFormat="1" x14ac:dyDescent="0.25">
      <c r="A46" s="9" t="s">
        <v>84</v>
      </c>
      <c r="B46" s="10" t="s">
        <v>53</v>
      </c>
      <c r="C46" s="10">
        <v>2</v>
      </c>
      <c r="D46" s="10">
        <v>3</v>
      </c>
      <c r="E46" s="10">
        <v>3</v>
      </c>
      <c r="F46" s="10">
        <v>3</v>
      </c>
      <c r="G46" s="10">
        <v>3</v>
      </c>
      <c r="H46" s="10">
        <v>3</v>
      </c>
      <c r="I46" s="10">
        <v>3</v>
      </c>
      <c r="J46" s="10">
        <v>3</v>
      </c>
      <c r="K46" s="10">
        <v>2</v>
      </c>
      <c r="L46" s="10">
        <v>2</v>
      </c>
      <c r="M46" s="10">
        <v>2</v>
      </c>
      <c r="N46" s="10">
        <v>2</v>
      </c>
      <c r="O46" s="10">
        <v>2</v>
      </c>
      <c r="P46" s="10">
        <v>2</v>
      </c>
      <c r="Q46" s="10">
        <v>2</v>
      </c>
      <c r="R46" s="10">
        <v>2</v>
      </c>
      <c r="S46" s="10">
        <v>2</v>
      </c>
      <c r="T46" s="5"/>
      <c r="U46" s="5">
        <f t="shared" si="6"/>
        <v>41</v>
      </c>
      <c r="V46" s="25" t="s">
        <v>42</v>
      </c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>
        <f t="shared" si="7"/>
        <v>0</v>
      </c>
      <c r="AW46" s="6"/>
    </row>
    <row r="47" spans="1:49" s="2" customFormat="1" ht="26.25" x14ac:dyDescent="0.25">
      <c r="A47" s="9" t="s">
        <v>85</v>
      </c>
      <c r="B47" s="10" t="s">
        <v>86</v>
      </c>
      <c r="C47" s="1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6"/>
        <v>0</v>
      </c>
      <c r="V47" s="25" t="s">
        <v>42</v>
      </c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>
        <f t="shared" si="7"/>
        <v>0</v>
      </c>
      <c r="AW47" s="6"/>
    </row>
    <row r="48" spans="1:49" s="2" customFormat="1" ht="25.5" x14ac:dyDescent="0.25">
      <c r="A48" s="20"/>
      <c r="B48" s="19" t="s">
        <v>114</v>
      </c>
      <c r="C48" s="10"/>
      <c r="D48" s="5">
        <v>4</v>
      </c>
      <c r="E48" s="5">
        <v>4</v>
      </c>
      <c r="F48" s="5">
        <v>2</v>
      </c>
      <c r="G48" s="5">
        <v>2</v>
      </c>
      <c r="H48" s="5">
        <v>2</v>
      </c>
      <c r="I48" s="5">
        <v>2</v>
      </c>
      <c r="J48" s="5">
        <v>2</v>
      </c>
      <c r="K48" s="5">
        <v>2</v>
      </c>
      <c r="L48" s="5">
        <v>2</v>
      </c>
      <c r="M48" s="5">
        <v>2</v>
      </c>
      <c r="N48" s="5">
        <v>2</v>
      </c>
      <c r="O48" s="5">
        <v>2</v>
      </c>
      <c r="P48" s="5">
        <v>2</v>
      </c>
      <c r="Q48" s="5">
        <v>2</v>
      </c>
      <c r="R48" s="5">
        <v>2</v>
      </c>
      <c r="S48" s="5">
        <v>2</v>
      </c>
      <c r="T48" s="5"/>
      <c r="U48" s="5">
        <f t="shared" si="6"/>
        <v>36</v>
      </c>
      <c r="V48" s="25" t="s">
        <v>42</v>
      </c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>
        <f t="shared" si="7"/>
        <v>0</v>
      </c>
      <c r="AW48" s="6"/>
    </row>
    <row r="49" spans="1:50" s="2" customFormat="1" ht="25.5" x14ac:dyDescent="0.25">
      <c r="A49" s="20"/>
      <c r="B49" s="19" t="s">
        <v>87</v>
      </c>
      <c r="C49" s="10"/>
      <c r="D49" s="5"/>
      <c r="E49" s="5">
        <v>1</v>
      </c>
      <c r="F49" s="5"/>
      <c r="G49" s="5">
        <v>1</v>
      </c>
      <c r="H49" s="5"/>
      <c r="I49" s="5">
        <v>1</v>
      </c>
      <c r="J49" s="5"/>
      <c r="K49" s="5">
        <v>1</v>
      </c>
      <c r="L49" s="5">
        <v>1</v>
      </c>
      <c r="M49" s="5">
        <v>1</v>
      </c>
      <c r="N49" s="5">
        <v>1</v>
      </c>
      <c r="O49" s="5">
        <v>1</v>
      </c>
      <c r="P49" s="5">
        <v>1</v>
      </c>
      <c r="Q49" s="5">
        <v>1</v>
      </c>
      <c r="R49" s="5">
        <v>1</v>
      </c>
      <c r="S49" s="5">
        <v>1</v>
      </c>
      <c r="T49" s="5"/>
      <c r="U49" s="5">
        <f t="shared" si="6"/>
        <v>12</v>
      </c>
      <c r="V49" s="25" t="s">
        <v>42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>
        <f t="shared" si="7"/>
        <v>0</v>
      </c>
      <c r="AW49" s="6"/>
    </row>
    <row r="50" spans="1:50" s="2" customFormat="1" ht="39" x14ac:dyDescent="0.25">
      <c r="A50" s="11"/>
      <c r="B50" s="10" t="s">
        <v>115</v>
      </c>
      <c r="C50" s="1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6"/>
        <v>0</v>
      </c>
      <c r="V50" s="25" t="s">
        <v>42</v>
      </c>
      <c r="W50" s="5">
        <v>4</v>
      </c>
      <c r="X50" s="5">
        <v>4</v>
      </c>
      <c r="Y50" s="5">
        <v>4</v>
      </c>
      <c r="Z50" s="5">
        <v>4</v>
      </c>
      <c r="AA50" s="5">
        <v>2</v>
      </c>
      <c r="AB50" s="5">
        <v>2</v>
      </c>
      <c r="AC50" s="5">
        <v>2</v>
      </c>
      <c r="AD50" s="5">
        <v>2</v>
      </c>
      <c r="AE50" s="5">
        <v>2</v>
      </c>
      <c r="AF50" s="5">
        <v>2</v>
      </c>
      <c r="AG50" s="5">
        <v>2</v>
      </c>
      <c r="AH50" s="5">
        <v>2</v>
      </c>
      <c r="AI50" s="5">
        <v>2</v>
      </c>
      <c r="AJ50" s="5">
        <v>2</v>
      </c>
      <c r="AK50" s="5">
        <v>2</v>
      </c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>
        <f t="shared" si="7"/>
        <v>38</v>
      </c>
      <c r="AW50" s="6"/>
    </row>
    <row r="51" spans="1:50" s="2" customFormat="1" ht="39" x14ac:dyDescent="0.25">
      <c r="A51" s="27" t="s">
        <v>116</v>
      </c>
      <c r="B51" s="10" t="s">
        <v>49</v>
      </c>
      <c r="C51" s="1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6"/>
        <v>0</v>
      </c>
      <c r="V51" s="25" t="s">
        <v>42</v>
      </c>
      <c r="W51" s="5">
        <v>7</v>
      </c>
      <c r="X51" s="5">
        <v>6</v>
      </c>
      <c r="Y51" s="5">
        <v>6</v>
      </c>
      <c r="Z51" s="5">
        <v>4</v>
      </c>
      <c r="AA51" s="5">
        <v>6</v>
      </c>
      <c r="AB51" s="5">
        <v>4</v>
      </c>
      <c r="AC51" s="5">
        <v>7</v>
      </c>
      <c r="AD51" s="5">
        <v>6</v>
      </c>
      <c r="AE51" s="5">
        <v>4</v>
      </c>
      <c r="AF51" s="5">
        <v>6</v>
      </c>
      <c r="AG51" s="5">
        <v>2</v>
      </c>
      <c r="AH51" s="5">
        <v>7</v>
      </c>
      <c r="AI51" s="5">
        <v>4</v>
      </c>
      <c r="AJ51" s="5">
        <v>5</v>
      </c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>
        <f t="shared" si="7"/>
        <v>74</v>
      </c>
      <c r="AW51" s="6"/>
    </row>
    <row r="52" spans="1:50" s="2" customFormat="1" ht="51" customHeight="1" x14ac:dyDescent="0.25">
      <c r="A52" s="27" t="s">
        <v>101</v>
      </c>
      <c r="B52" s="10" t="s">
        <v>117</v>
      </c>
      <c r="C52" s="10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6"/>
        <v>0</v>
      </c>
      <c r="V52" s="25" t="s">
        <v>42</v>
      </c>
      <c r="W52" s="5">
        <v>3</v>
      </c>
      <c r="X52" s="5">
        <v>3</v>
      </c>
      <c r="Y52" s="5">
        <v>3</v>
      </c>
      <c r="Z52" s="5">
        <v>3</v>
      </c>
      <c r="AA52" s="5">
        <v>3</v>
      </c>
      <c r="AB52" s="5">
        <v>3</v>
      </c>
      <c r="AC52" s="5">
        <v>3</v>
      </c>
      <c r="AD52" s="5">
        <v>3</v>
      </c>
      <c r="AE52" s="5">
        <v>3</v>
      </c>
      <c r="AF52" s="5">
        <v>3</v>
      </c>
      <c r="AG52" s="5">
        <v>3</v>
      </c>
      <c r="AH52" s="5">
        <v>3</v>
      </c>
      <c r="AI52" s="5">
        <v>3</v>
      </c>
      <c r="AJ52" s="5">
        <v>3</v>
      </c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>
        <f t="shared" si="7"/>
        <v>42</v>
      </c>
      <c r="AW52" s="6"/>
    </row>
    <row r="53" spans="1:50" s="2" customFormat="1" ht="51.75" x14ac:dyDescent="0.25">
      <c r="A53" s="27" t="s">
        <v>55</v>
      </c>
      <c r="B53" s="10" t="s">
        <v>118</v>
      </c>
      <c r="C53" s="10">
        <v>2</v>
      </c>
      <c r="D53" s="5">
        <v>2</v>
      </c>
      <c r="E53" s="5">
        <v>2</v>
      </c>
      <c r="F53" s="5">
        <v>2</v>
      </c>
      <c r="G53" s="5">
        <v>2</v>
      </c>
      <c r="H53" s="5">
        <v>2</v>
      </c>
      <c r="I53" s="5">
        <v>2</v>
      </c>
      <c r="J53" s="5">
        <v>2</v>
      </c>
      <c r="K53" s="5">
        <v>2</v>
      </c>
      <c r="L53" s="5">
        <v>2</v>
      </c>
      <c r="M53" s="5">
        <v>2</v>
      </c>
      <c r="N53" s="5">
        <v>2</v>
      </c>
      <c r="O53" s="5">
        <v>2</v>
      </c>
      <c r="P53" s="5">
        <v>3</v>
      </c>
      <c r="Q53" s="5">
        <v>3</v>
      </c>
      <c r="R53" s="5">
        <v>3</v>
      </c>
      <c r="S53" s="5">
        <v>3</v>
      </c>
      <c r="T53" s="5"/>
      <c r="U53" s="5">
        <f t="shared" si="6"/>
        <v>38</v>
      </c>
      <c r="V53" s="25" t="s">
        <v>42</v>
      </c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>
        <f t="shared" si="7"/>
        <v>0</v>
      </c>
      <c r="AW53" s="6"/>
    </row>
    <row r="54" spans="1:50" s="2" customFormat="1" ht="26.25" x14ac:dyDescent="0.25">
      <c r="A54" s="27" t="s">
        <v>119</v>
      </c>
      <c r="B54" s="10" t="s">
        <v>120</v>
      </c>
      <c r="C54" s="10"/>
      <c r="D54" s="5">
        <v>2</v>
      </c>
      <c r="E54" s="5">
        <v>2</v>
      </c>
      <c r="F54" s="5">
        <v>4</v>
      </c>
      <c r="G54" s="5">
        <v>4</v>
      </c>
      <c r="H54" s="5">
        <v>2</v>
      </c>
      <c r="I54" s="5">
        <v>2</v>
      </c>
      <c r="J54" s="5">
        <v>4</v>
      </c>
      <c r="K54" s="5">
        <v>2</v>
      </c>
      <c r="L54" s="5">
        <v>2</v>
      </c>
      <c r="M54" s="5">
        <v>2</v>
      </c>
      <c r="N54" s="5">
        <v>2</v>
      </c>
      <c r="O54" s="5">
        <v>2</v>
      </c>
      <c r="P54" s="5">
        <v>2</v>
      </c>
      <c r="Q54" s="5">
        <v>2</v>
      </c>
      <c r="R54" s="5">
        <v>2</v>
      </c>
      <c r="S54" s="5">
        <v>2</v>
      </c>
      <c r="T54" s="5"/>
      <c r="U54" s="5">
        <f t="shared" si="6"/>
        <v>38</v>
      </c>
      <c r="V54" s="25" t="s">
        <v>42</v>
      </c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>
        <f t="shared" si="7"/>
        <v>0</v>
      </c>
      <c r="AW54" s="6"/>
    </row>
    <row r="55" spans="1:50" s="2" customFormat="1" ht="26.25" x14ac:dyDescent="0.25">
      <c r="A55" s="27" t="s">
        <v>121</v>
      </c>
      <c r="B55" s="10" t="s">
        <v>62</v>
      </c>
      <c r="C55" s="1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6"/>
        <v>0</v>
      </c>
      <c r="V55" s="25" t="s">
        <v>42</v>
      </c>
      <c r="W55" s="5">
        <v>2</v>
      </c>
      <c r="X55" s="5">
        <v>2</v>
      </c>
      <c r="Y55" s="5">
        <v>2</v>
      </c>
      <c r="Z55" s="5">
        <v>3</v>
      </c>
      <c r="AA55" s="5">
        <v>1</v>
      </c>
      <c r="AB55" s="5">
        <v>2</v>
      </c>
      <c r="AC55" s="5">
        <v>2</v>
      </c>
      <c r="AD55" s="5">
        <v>2</v>
      </c>
      <c r="AE55" s="5">
        <v>2</v>
      </c>
      <c r="AF55" s="5">
        <v>4</v>
      </c>
      <c r="AG55" s="5">
        <v>3</v>
      </c>
      <c r="AH55" s="5">
        <v>5</v>
      </c>
      <c r="AI55" s="5">
        <v>4</v>
      </c>
      <c r="AJ55" s="5">
        <v>4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>
        <f t="shared" si="7"/>
        <v>38</v>
      </c>
      <c r="AW55" s="6"/>
    </row>
    <row r="56" spans="1:50" s="2" customFormat="1" ht="75.75" customHeight="1" x14ac:dyDescent="0.25">
      <c r="A56" s="27" t="s">
        <v>40</v>
      </c>
      <c r="B56" s="10" t="s">
        <v>111</v>
      </c>
      <c r="C56" s="10"/>
      <c r="D56" s="5">
        <v>8</v>
      </c>
      <c r="E56" s="5">
        <v>8</v>
      </c>
      <c r="F56" s="5">
        <v>10</v>
      </c>
      <c r="G56" s="5">
        <v>8</v>
      </c>
      <c r="H56" s="5">
        <v>10</v>
      </c>
      <c r="I56" s="5">
        <v>8</v>
      </c>
      <c r="J56" s="5">
        <v>10</v>
      </c>
      <c r="K56" s="5">
        <v>8</v>
      </c>
      <c r="L56" s="5">
        <v>6</v>
      </c>
      <c r="M56" s="5">
        <v>6</v>
      </c>
      <c r="N56" s="5">
        <v>6</v>
      </c>
      <c r="O56" s="5">
        <v>8</v>
      </c>
      <c r="P56" s="5">
        <v>6</v>
      </c>
      <c r="Q56" s="5">
        <v>6</v>
      </c>
      <c r="R56" s="5">
        <v>9</v>
      </c>
      <c r="S56" s="5">
        <v>6</v>
      </c>
      <c r="T56" s="5"/>
      <c r="U56" s="5">
        <f t="shared" si="6"/>
        <v>123</v>
      </c>
      <c r="V56" s="25" t="s">
        <v>42</v>
      </c>
      <c r="W56" s="5">
        <v>8</v>
      </c>
      <c r="X56" s="5">
        <v>8</v>
      </c>
      <c r="Y56" s="5">
        <v>8</v>
      </c>
      <c r="Z56" s="5">
        <v>8</v>
      </c>
      <c r="AA56" s="5">
        <v>6</v>
      </c>
      <c r="AB56" s="5">
        <v>8</v>
      </c>
      <c r="AC56" s="5">
        <v>8</v>
      </c>
      <c r="AD56" s="5">
        <v>7</v>
      </c>
      <c r="AE56" s="5">
        <v>10</v>
      </c>
      <c r="AF56" s="5">
        <v>10</v>
      </c>
      <c r="AG56" s="5">
        <v>10</v>
      </c>
      <c r="AH56" s="5">
        <v>10</v>
      </c>
      <c r="AI56" s="5">
        <v>7</v>
      </c>
      <c r="AJ56" s="5">
        <v>9</v>
      </c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>
        <f t="shared" si="7"/>
        <v>117</v>
      </c>
      <c r="AW56" s="6"/>
    </row>
    <row r="57" spans="1:50" s="2" customFormat="1" ht="26.25" x14ac:dyDescent="0.25">
      <c r="A57" s="27" t="s">
        <v>90</v>
      </c>
      <c r="B57" s="10" t="s">
        <v>39</v>
      </c>
      <c r="C57" s="10"/>
      <c r="D57" s="5">
        <v>6</v>
      </c>
      <c r="E57" s="5">
        <v>6</v>
      </c>
      <c r="F57" s="5">
        <v>6</v>
      </c>
      <c r="G57" s="5">
        <v>6</v>
      </c>
      <c r="H57" s="5">
        <v>6</v>
      </c>
      <c r="I57" s="5">
        <v>6</v>
      </c>
      <c r="J57" s="5">
        <v>6</v>
      </c>
      <c r="K57" s="5">
        <v>12</v>
      </c>
      <c r="L57" s="5">
        <v>12</v>
      </c>
      <c r="M57" s="5">
        <v>12</v>
      </c>
      <c r="N57" s="5">
        <v>12</v>
      </c>
      <c r="O57" s="5">
        <v>12</v>
      </c>
      <c r="P57" s="5">
        <v>12</v>
      </c>
      <c r="Q57" s="5">
        <v>12</v>
      </c>
      <c r="R57" s="5">
        <v>6</v>
      </c>
      <c r="S57" s="5">
        <v>12</v>
      </c>
      <c r="T57" s="5"/>
      <c r="U57" s="5">
        <f t="shared" si="6"/>
        <v>144</v>
      </c>
      <c r="V57" s="25" t="s">
        <v>42</v>
      </c>
      <c r="W57" s="5">
        <v>6</v>
      </c>
      <c r="X57" s="5">
        <v>6</v>
      </c>
      <c r="Y57" s="5">
        <v>6</v>
      </c>
      <c r="Z57" s="5"/>
      <c r="AA57" s="5">
        <v>6</v>
      </c>
      <c r="AB57" s="5">
        <v>6</v>
      </c>
      <c r="AC57" s="5">
        <v>6</v>
      </c>
      <c r="AD57" s="5">
        <v>6</v>
      </c>
      <c r="AE57" s="5">
        <v>6</v>
      </c>
      <c r="AF57" s="5"/>
      <c r="AG57" s="5">
        <v>6</v>
      </c>
      <c r="AH57" s="5"/>
      <c r="AI57" s="5">
        <v>6</v>
      </c>
      <c r="AJ57" s="5">
        <v>6</v>
      </c>
      <c r="AK57" s="5">
        <v>6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>
        <f t="shared" si="7"/>
        <v>72</v>
      </c>
      <c r="AW57" s="6"/>
    </row>
    <row r="58" spans="1:50" s="2" customFormat="1" ht="26.25" x14ac:dyDescent="0.25">
      <c r="A58" s="9" t="s">
        <v>102</v>
      </c>
      <c r="B58" s="10" t="s">
        <v>58</v>
      </c>
      <c r="C58" s="10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6"/>
        <v>0</v>
      </c>
      <c r="V58" s="25" t="s">
        <v>42</v>
      </c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>
        <v>24</v>
      </c>
      <c r="AL58" s="5">
        <v>36</v>
      </c>
      <c r="AM58" s="5">
        <v>36</v>
      </c>
      <c r="AN58" s="5">
        <v>36</v>
      </c>
      <c r="AO58" s="5">
        <v>36</v>
      </c>
      <c r="AP58" s="5">
        <v>36</v>
      </c>
      <c r="AQ58" s="5">
        <v>36</v>
      </c>
      <c r="AR58" s="5">
        <v>12</v>
      </c>
      <c r="AS58" s="5"/>
      <c r="AT58" s="5"/>
      <c r="AU58" s="5"/>
      <c r="AV58" s="5">
        <f t="shared" si="7"/>
        <v>252</v>
      </c>
      <c r="AW58" s="6" t="s">
        <v>57</v>
      </c>
    </row>
    <row r="59" spans="1:50" s="2" customFormat="1" ht="26.25" x14ac:dyDescent="0.25">
      <c r="A59" s="11" t="s">
        <v>60</v>
      </c>
      <c r="B59" s="10" t="s">
        <v>37</v>
      </c>
      <c r="C59" s="1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6"/>
        <v>0</v>
      </c>
      <c r="V59" s="25" t="s">
        <v>42</v>
      </c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>
        <f t="shared" si="7"/>
        <v>0</v>
      </c>
      <c r="AW59" s="6"/>
    </row>
    <row r="60" spans="1:50" s="2" customFormat="1" x14ac:dyDescent="0.25">
      <c r="A60" s="33" t="s">
        <v>41</v>
      </c>
      <c r="B60" s="33"/>
      <c r="C60" s="1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v>36</v>
      </c>
      <c r="U60" s="5">
        <f t="shared" si="6"/>
        <v>36</v>
      </c>
      <c r="V60" s="25" t="s">
        <v>42</v>
      </c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23"/>
      <c r="AL60" s="23"/>
      <c r="AM60" s="23"/>
      <c r="AN60" s="23"/>
      <c r="AO60" s="23"/>
      <c r="AP60" s="5"/>
      <c r="AQ60" s="5"/>
      <c r="AR60" s="5">
        <v>24</v>
      </c>
      <c r="AS60" s="5"/>
      <c r="AT60" s="5"/>
      <c r="AU60" s="5"/>
      <c r="AV60" s="5">
        <f t="shared" si="7"/>
        <v>24</v>
      </c>
      <c r="AW60" s="4"/>
    </row>
    <row r="61" spans="1:50" s="2" customFormat="1" ht="36" x14ac:dyDescent="0.25">
      <c r="A61" s="13" t="s">
        <v>50</v>
      </c>
      <c r="B61" s="14" t="s">
        <v>51</v>
      </c>
      <c r="C61" s="1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6"/>
        <v>0</v>
      </c>
      <c r="V61" s="25" t="s">
        <v>42</v>
      </c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23"/>
      <c r="AL61" s="23"/>
      <c r="AM61" s="23"/>
      <c r="AN61" s="23"/>
      <c r="AO61" s="23"/>
      <c r="AP61" s="5"/>
      <c r="AQ61" s="5"/>
      <c r="AR61" s="5"/>
      <c r="AS61" s="5">
        <v>36</v>
      </c>
      <c r="AT61" s="5">
        <v>36</v>
      </c>
      <c r="AU61" s="5"/>
      <c r="AV61" s="5">
        <f t="shared" si="7"/>
        <v>72</v>
      </c>
      <c r="AW61" s="4"/>
    </row>
    <row r="62" spans="1:50" s="2" customFormat="1" x14ac:dyDescent="0.25">
      <c r="A62" s="33" t="s">
        <v>43</v>
      </c>
      <c r="B62" s="33"/>
      <c r="C62" s="15">
        <f>C43+C44+C45+C46+C47+C48+C49+C50+C51+C52+C53+C54+C55+C58+C59+C60+C61+C56+C57</f>
        <v>6</v>
      </c>
      <c r="D62" s="22">
        <f t="shared" ref="D62:T62" si="8">D43+D44+D45+D46+D47+D48+D49+D50+D51+D52+D53+D54+D55+D58+D59+D60+D61+D56+D57</f>
        <v>34</v>
      </c>
      <c r="E62" s="22">
        <f t="shared" si="8"/>
        <v>33</v>
      </c>
      <c r="F62" s="22">
        <f t="shared" si="8"/>
        <v>34</v>
      </c>
      <c r="G62" s="22">
        <f t="shared" si="8"/>
        <v>33</v>
      </c>
      <c r="H62" s="22">
        <f t="shared" si="8"/>
        <v>32</v>
      </c>
      <c r="I62" s="22">
        <f t="shared" si="8"/>
        <v>31</v>
      </c>
      <c r="J62" s="22">
        <f t="shared" si="8"/>
        <v>34</v>
      </c>
      <c r="K62" s="22">
        <f t="shared" si="8"/>
        <v>36</v>
      </c>
      <c r="L62" s="22">
        <f t="shared" si="8"/>
        <v>34</v>
      </c>
      <c r="M62" s="22">
        <f t="shared" si="8"/>
        <v>34</v>
      </c>
      <c r="N62" s="22">
        <f t="shared" si="8"/>
        <v>34</v>
      </c>
      <c r="O62" s="22">
        <f t="shared" si="8"/>
        <v>35</v>
      </c>
      <c r="P62" s="22">
        <f t="shared" si="8"/>
        <v>35</v>
      </c>
      <c r="Q62" s="22">
        <f t="shared" si="8"/>
        <v>35</v>
      </c>
      <c r="R62" s="22">
        <f t="shared" si="8"/>
        <v>33</v>
      </c>
      <c r="S62" s="22">
        <f t="shared" si="8"/>
        <v>35</v>
      </c>
      <c r="T62" s="25">
        <f t="shared" si="8"/>
        <v>36</v>
      </c>
      <c r="U62" s="5">
        <f t="shared" si="6"/>
        <v>584</v>
      </c>
      <c r="V62" s="25" t="s">
        <v>42</v>
      </c>
      <c r="W62" s="5">
        <f>W43+W44+W45+W46+W47+W48+W49+W50+W51+W52+W53+W54+W55+W58+W59+W60+W61+T51+W56+W57</f>
        <v>36</v>
      </c>
      <c r="X62" s="5">
        <f t="shared" ref="X62:Z62" si="9">X43+X44+X45+X46+X47+X48+X49+X50+X51+X52+X53+X54+X55+X58+X59+X60+X61+U51+X56+X57</f>
        <v>35</v>
      </c>
      <c r="Y62" s="5">
        <f>Y43+Y44+Y45+Y46+Y47+Y48+Y49+Y50+Y51+Y52+Y53+Y54+Y55+Y56+Y57+Y58+Y59+Y60+Y61</f>
        <v>35</v>
      </c>
      <c r="Z62" s="5">
        <f t="shared" si="9"/>
        <v>35</v>
      </c>
      <c r="AA62" s="5">
        <f t="shared" ref="AA62:AT62" si="10">AA43+AA44+AA45+AA46+AA47+AA48+AA49+AA50+AA51+AA52+AA53+AA54+AA55+AA58+AA59+AA60+AA61+X51+AA56+AA57</f>
        <v>36</v>
      </c>
      <c r="AB62" s="5">
        <f t="shared" si="10"/>
        <v>35</v>
      </c>
      <c r="AC62" s="5">
        <f t="shared" si="10"/>
        <v>36</v>
      </c>
      <c r="AD62" s="5">
        <f t="shared" si="10"/>
        <v>36</v>
      </c>
      <c r="AE62" s="5">
        <f t="shared" si="10"/>
        <v>35</v>
      </c>
      <c r="AF62" s="5">
        <f t="shared" si="10"/>
        <v>36</v>
      </c>
      <c r="AG62" s="5">
        <f t="shared" si="10"/>
        <v>36</v>
      </c>
      <c r="AH62" s="5">
        <f t="shared" si="10"/>
        <v>35</v>
      </c>
      <c r="AI62" s="5">
        <f t="shared" si="10"/>
        <v>36</v>
      </c>
      <c r="AJ62" s="5">
        <f t="shared" si="10"/>
        <v>35</v>
      </c>
      <c r="AK62" s="5">
        <f>AK43+AK44+AK45+AK46+AK47+AK48+AK49+AK50+AK51+AK52+AK53+AK54+AK55+AK58+AK59+AK60+AK61+AK51+AK56+AK57</f>
        <v>36</v>
      </c>
      <c r="AL62" s="5">
        <f>AL43+AL44+AL45+AL46+AL47+AL48+AL49+AL50+AL51+AL52+AL53+AL54+AL55+AL58+AL59+AL60+AL61+51:51+AL56+AL57</f>
        <v>36</v>
      </c>
      <c r="AM62" s="5">
        <f>AM43+AM44+AM45+AM46+AM47+AM48+AM49+AM50+AM51+AM52+AM53+AM54+AM55+AM58+AM59+AM60+AM61+51:51+AM56+AM57</f>
        <v>36</v>
      </c>
      <c r="AN62" s="5">
        <f t="shared" si="10"/>
        <v>36</v>
      </c>
      <c r="AO62" s="5">
        <f t="shared" si="10"/>
        <v>36</v>
      </c>
      <c r="AP62" s="5">
        <f t="shared" si="10"/>
        <v>36</v>
      </c>
      <c r="AQ62" s="5">
        <f t="shared" si="10"/>
        <v>36</v>
      </c>
      <c r="AR62" s="5">
        <f t="shared" si="10"/>
        <v>36</v>
      </c>
      <c r="AS62" s="5">
        <f t="shared" si="10"/>
        <v>36</v>
      </c>
      <c r="AT62" s="5">
        <f t="shared" si="10"/>
        <v>36</v>
      </c>
      <c r="AU62" s="5">
        <f t="shared" ref="AU62" si="11">AU43+AU44+AU45+AU46+AU47+AU48+AU49+AU50+AU51+AU52+AU53+AU54+AU55+AU58+AU59+AU60+AU61</f>
        <v>0</v>
      </c>
      <c r="AV62" s="5">
        <f>W62+X62+Y62+Z62+AA62+AB62+AC62+AD62+AE62+AF62+AG62+AH62+AI62+AJ62+AK62+AL62+AM62+AN62+AO62+AP62+AQ62+AR62+AS62+AU62+AT62</f>
        <v>857</v>
      </c>
      <c r="AW62" s="6"/>
      <c r="AX62" s="3"/>
    </row>
    <row r="63" spans="1:50" s="2" customForma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40"/>
      <c r="L63" s="40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50" s="2" customForma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  <row r="65" spans="1:49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L65" s="40"/>
      <c r="M65" s="40"/>
      <c r="N65" s="40"/>
      <c r="O65" s="6"/>
      <c r="P65" s="6"/>
      <c r="Q65" s="6"/>
      <c r="R65" s="6"/>
      <c r="U65" s="6"/>
      <c r="V65" s="6"/>
      <c r="W65" s="6"/>
      <c r="X65" s="6"/>
      <c r="Y65" s="6"/>
      <c r="Z65" s="6"/>
      <c r="AA65" s="6"/>
      <c r="AB65" s="6"/>
      <c r="AC65" s="6"/>
      <c r="AE65" s="6"/>
      <c r="AF65" s="6"/>
      <c r="AG65" s="6"/>
      <c r="AH65" s="6"/>
      <c r="AI65" s="6"/>
      <c r="AJ65" s="6"/>
      <c r="AK65" s="6"/>
      <c r="AN65" s="6"/>
      <c r="AO65" s="6"/>
      <c r="AP65" s="6"/>
      <c r="AQ65" s="6"/>
      <c r="AR65" s="6"/>
      <c r="AS65" s="6"/>
      <c r="AT65" s="6"/>
      <c r="AU65" s="6"/>
      <c r="AV65" s="6"/>
      <c r="AW65" s="6"/>
    </row>
    <row r="66" spans="1:49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N66" s="6"/>
      <c r="O66" s="6"/>
      <c r="P66" s="6"/>
      <c r="Q66" s="6"/>
      <c r="R66" s="6"/>
      <c r="U66" s="6"/>
      <c r="V66" s="6"/>
      <c r="W66" s="6"/>
      <c r="X66" s="6"/>
      <c r="Y66" s="6"/>
      <c r="Z66" s="6"/>
      <c r="AA66" s="6"/>
      <c r="AB66" s="6"/>
      <c r="AC66" s="6"/>
      <c r="AE66" s="6"/>
      <c r="AF66" s="6"/>
      <c r="AG66" s="6"/>
      <c r="AH66" s="6"/>
      <c r="AI66" s="6"/>
      <c r="AJ66" s="6"/>
      <c r="AK66" s="6"/>
      <c r="AN66" s="6"/>
      <c r="AO66" s="6"/>
      <c r="AP66" s="6"/>
      <c r="AQ66" s="6"/>
      <c r="AR66" s="6"/>
      <c r="AS66" s="6"/>
      <c r="AT66" s="6"/>
      <c r="AU66" s="6"/>
      <c r="AV66" s="6"/>
      <c r="AW66" s="6"/>
    </row>
    <row r="67" spans="1:49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N67" s="6"/>
      <c r="O67" s="6"/>
      <c r="P67" s="6"/>
      <c r="Q67" s="6"/>
      <c r="R67" s="6"/>
      <c r="U67" s="6"/>
      <c r="V67" s="6"/>
      <c r="W67" s="6"/>
      <c r="X67" s="6"/>
      <c r="Y67" s="6"/>
      <c r="Z67" s="6"/>
      <c r="AA67" s="6"/>
      <c r="AB67" s="6"/>
      <c r="AC67" s="6"/>
      <c r="AE67" s="6"/>
      <c r="AF67" s="6"/>
      <c r="AG67" s="6"/>
      <c r="AH67" s="6"/>
      <c r="AI67" s="6"/>
      <c r="AJ67" s="6"/>
      <c r="AK67" s="6"/>
      <c r="AN67" s="6"/>
      <c r="AO67" s="6"/>
      <c r="AP67" s="6"/>
      <c r="AQ67" s="6"/>
      <c r="AR67" s="6"/>
      <c r="AS67" s="6"/>
      <c r="AT67" s="6"/>
      <c r="AU67" s="6"/>
      <c r="AV67" s="6"/>
      <c r="AW67" s="6"/>
    </row>
    <row r="68" spans="1:49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N68" s="6"/>
      <c r="O68" s="6"/>
      <c r="P68" s="6"/>
      <c r="Q68" s="6"/>
      <c r="R68" s="6"/>
      <c r="U68" s="6"/>
      <c r="V68" s="6"/>
      <c r="W68" s="6"/>
      <c r="X68" s="6"/>
      <c r="Y68" s="6"/>
      <c r="Z68" s="6"/>
      <c r="AA68" s="6"/>
      <c r="AB68" s="6"/>
      <c r="AC68" s="6"/>
      <c r="AE68" s="6"/>
      <c r="AF68" s="6"/>
      <c r="AG68" s="6"/>
      <c r="AH68" s="6"/>
      <c r="AI68" s="6"/>
      <c r="AJ68" s="6"/>
      <c r="AK68" s="6"/>
      <c r="AN68" s="6"/>
      <c r="AO68" s="6"/>
      <c r="AP68" s="6"/>
      <c r="AQ68" s="6"/>
      <c r="AR68" s="6"/>
      <c r="AS68" s="6"/>
      <c r="AT68" s="6"/>
      <c r="AU68" s="6"/>
      <c r="AV68" s="6"/>
      <c r="AW68" s="6"/>
    </row>
    <row r="69" spans="1:49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N69" s="6"/>
      <c r="O69" s="6"/>
      <c r="P69" s="6"/>
      <c r="Q69" s="6"/>
      <c r="R69" s="6"/>
      <c r="U69" s="6"/>
      <c r="V69" s="6"/>
      <c r="W69" s="6"/>
      <c r="X69" s="6"/>
      <c r="Y69" s="6"/>
      <c r="Z69" s="6"/>
      <c r="AA69" s="6"/>
      <c r="AB69" s="6"/>
      <c r="AC69" s="6"/>
      <c r="AE69" s="6"/>
      <c r="AF69" s="6"/>
      <c r="AG69" s="6"/>
      <c r="AH69" s="6"/>
      <c r="AI69" s="6"/>
      <c r="AJ69" s="6"/>
      <c r="AK69" s="6"/>
      <c r="AN69" s="6"/>
      <c r="AO69" s="6"/>
      <c r="AP69" s="6"/>
      <c r="AQ69" s="6"/>
      <c r="AR69" s="6"/>
      <c r="AS69" s="6"/>
      <c r="AT69" s="6"/>
      <c r="AU69" s="6"/>
      <c r="AV69" s="6"/>
      <c r="AW69" s="6"/>
    </row>
    <row r="70" spans="1:49" x14ac:dyDescent="0.25">
      <c r="A70" s="2"/>
      <c r="B70" s="2"/>
      <c r="AV70" s="2"/>
    </row>
    <row r="71" spans="1:49" x14ac:dyDescent="0.25">
      <c r="A71" s="2"/>
      <c r="B71" s="2"/>
      <c r="AV71" s="2"/>
    </row>
    <row r="72" spans="1:49" x14ac:dyDescent="0.25">
      <c r="A72" s="2"/>
      <c r="B72" s="2"/>
      <c r="AV72" s="2"/>
    </row>
    <row r="73" spans="1:49" x14ac:dyDescent="0.25">
      <c r="A73" s="2"/>
      <c r="B73" s="2"/>
      <c r="AV73" s="2"/>
    </row>
    <row r="74" spans="1:49" x14ac:dyDescent="0.25">
      <c r="A74" s="2"/>
      <c r="B74" s="2"/>
      <c r="AV74" s="2"/>
    </row>
    <row r="75" spans="1:49" x14ac:dyDescent="0.25">
      <c r="A75" s="2"/>
      <c r="B75" s="2"/>
      <c r="AV75" s="2"/>
    </row>
    <row r="76" spans="1:49" x14ac:dyDescent="0.25">
      <c r="A76" s="2"/>
      <c r="B76" s="2"/>
      <c r="AV76" s="2"/>
    </row>
    <row r="77" spans="1:49" x14ac:dyDescent="0.25">
      <c r="A77" s="2"/>
      <c r="B77" s="2"/>
      <c r="AV77" s="2"/>
    </row>
    <row r="78" spans="1:49" x14ac:dyDescent="0.25">
      <c r="A78" s="2"/>
      <c r="B78" s="2"/>
      <c r="AV78" s="2"/>
    </row>
    <row r="79" spans="1:49" x14ac:dyDescent="0.25">
      <c r="A79" s="2"/>
      <c r="B79" s="2"/>
      <c r="AV79" s="2"/>
    </row>
    <row r="80" spans="1:49" x14ac:dyDescent="0.25">
      <c r="A80" s="2"/>
      <c r="B80" s="2"/>
      <c r="AV80" s="2"/>
    </row>
    <row r="81" spans="1:48" x14ac:dyDescent="0.25">
      <c r="A81" s="2"/>
      <c r="B81" s="2"/>
      <c r="AV81" s="2"/>
    </row>
    <row r="82" spans="1:48" x14ac:dyDescent="0.25">
      <c r="A82" s="2"/>
      <c r="B82" s="2"/>
      <c r="AV82" s="2"/>
    </row>
    <row r="83" spans="1:48" x14ac:dyDescent="0.25">
      <c r="A83" s="2"/>
      <c r="B83" s="2"/>
      <c r="AV83" s="2"/>
    </row>
    <row r="84" spans="1:48" x14ac:dyDescent="0.25">
      <c r="A84" s="2"/>
      <c r="B84" s="2"/>
      <c r="AV84" s="2"/>
    </row>
    <row r="85" spans="1:48" x14ac:dyDescent="0.25">
      <c r="A85" s="2"/>
      <c r="B85" s="2"/>
      <c r="AV85" s="2"/>
    </row>
    <row r="86" spans="1:48" x14ac:dyDescent="0.25">
      <c r="A86" s="2"/>
      <c r="B86" s="2"/>
      <c r="AV86" s="2"/>
    </row>
    <row r="87" spans="1:48" x14ac:dyDescent="0.25">
      <c r="A87" s="2"/>
      <c r="B87" s="2"/>
      <c r="AV87" s="2"/>
    </row>
    <row r="88" spans="1:48" x14ac:dyDescent="0.25">
      <c r="A88" s="2"/>
      <c r="B88" s="2"/>
      <c r="AV88" s="2"/>
    </row>
    <row r="89" spans="1:48" x14ac:dyDescent="0.25">
      <c r="A89" s="2"/>
      <c r="B89" s="2"/>
      <c r="AV89" s="2"/>
    </row>
    <row r="90" spans="1:48" x14ac:dyDescent="0.25">
      <c r="A90" s="2"/>
      <c r="B90" s="2"/>
      <c r="AV90" s="2"/>
    </row>
    <row r="91" spans="1:48" x14ac:dyDescent="0.25">
      <c r="A91" s="2"/>
      <c r="B91" s="2"/>
      <c r="AV91" s="2"/>
    </row>
    <row r="92" spans="1:48" x14ac:dyDescent="0.25">
      <c r="A92" s="2"/>
      <c r="B92" s="2"/>
      <c r="AV92" s="2"/>
    </row>
    <row r="93" spans="1:48" x14ac:dyDescent="0.25">
      <c r="A93" s="2"/>
      <c r="B93" s="2"/>
      <c r="AV93" s="2"/>
    </row>
  </sheetData>
  <mergeCells count="38">
    <mergeCell ref="K63:L63"/>
    <mergeCell ref="L65:N65"/>
    <mergeCell ref="M39:P39"/>
    <mergeCell ref="Q39:T39"/>
    <mergeCell ref="V39:Y39"/>
    <mergeCell ref="Z39:AC39"/>
    <mergeCell ref="AM39:AP39"/>
    <mergeCell ref="AQ39:AU39"/>
    <mergeCell ref="A60:B60"/>
    <mergeCell ref="A62:B62"/>
    <mergeCell ref="D4:AS5"/>
    <mergeCell ref="A6:A7"/>
    <mergeCell ref="B6:B7"/>
    <mergeCell ref="AV6:AV7"/>
    <mergeCell ref="D8:AU8"/>
    <mergeCell ref="A32:B32"/>
    <mergeCell ref="A33:B33"/>
    <mergeCell ref="Q6:T6"/>
    <mergeCell ref="AQ6:AU6"/>
    <mergeCell ref="Z6:AC6"/>
    <mergeCell ref="AM6:AP6"/>
    <mergeCell ref="C6:H6"/>
    <mergeCell ref="AV39:AV40"/>
    <mergeCell ref="D41:AU41"/>
    <mergeCell ref="U6:U7"/>
    <mergeCell ref="M6:P6"/>
    <mergeCell ref="V6:Y6"/>
    <mergeCell ref="AD39:AH39"/>
    <mergeCell ref="D37:AS38"/>
    <mergeCell ref="I6:L6"/>
    <mergeCell ref="AD6:AH6"/>
    <mergeCell ref="AI6:AL6"/>
    <mergeCell ref="A39:A40"/>
    <mergeCell ref="B39:B40"/>
    <mergeCell ref="U39:U40"/>
    <mergeCell ref="C39:H39"/>
    <mergeCell ref="I39:L39"/>
    <mergeCell ref="AI39:AL3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2024-08-30T04:16:43Z</dcterms:modified>
</cp:coreProperties>
</file>