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620"/>
  </bookViews>
  <sheets>
    <sheet name="Лист1" sheetId="1" r:id="rId1"/>
    <sheet name="Лист2" sheetId="2" r:id="rId2"/>
    <sheet name="Лист3" sheetId="3" r:id="rId3"/>
  </sheets>
  <calcPr calcId="162913" refMode="R1C1"/>
</workbook>
</file>

<file path=xl/calcChain.xml><?xml version="1.0" encoding="utf-8"?>
<calcChain xmlns="http://schemas.openxmlformats.org/spreadsheetml/2006/main">
  <c r="AH93" i="1" l="1"/>
  <c r="AG93" i="1"/>
  <c r="AF93" i="1"/>
  <c r="AV60" i="1"/>
  <c r="U60" i="1"/>
  <c r="X36" i="1"/>
  <c r="Y36" i="1"/>
  <c r="Z36" i="1"/>
  <c r="AA36" i="1"/>
  <c r="AB36" i="1"/>
  <c r="AC36" i="1"/>
  <c r="AD36" i="1"/>
  <c r="AE36" i="1"/>
  <c r="AF36" i="1"/>
  <c r="AG36" i="1"/>
  <c r="AH36" i="1"/>
  <c r="AI36" i="1"/>
  <c r="AJ36" i="1"/>
  <c r="AK36" i="1"/>
  <c r="AL36" i="1"/>
  <c r="AM36" i="1"/>
  <c r="AN36" i="1"/>
  <c r="AO36" i="1"/>
  <c r="AP36" i="1"/>
  <c r="AQ36" i="1"/>
  <c r="AR36" i="1"/>
  <c r="AS36" i="1"/>
  <c r="AT36" i="1"/>
  <c r="AU36" i="1"/>
  <c r="W36" i="1"/>
  <c r="AV23" i="1"/>
  <c r="U23" i="1"/>
  <c r="AV11" i="1" l="1"/>
  <c r="AV12" i="1"/>
  <c r="AV13" i="1"/>
  <c r="AV14" i="1"/>
  <c r="AV15" i="1"/>
  <c r="AV16" i="1"/>
  <c r="AV17" i="1"/>
  <c r="AV18" i="1"/>
  <c r="AV19" i="1"/>
  <c r="AV20" i="1"/>
  <c r="AV21" i="1"/>
  <c r="AV22" i="1"/>
  <c r="AV24" i="1"/>
  <c r="AV25" i="1"/>
  <c r="AV26" i="1"/>
  <c r="AV27" i="1"/>
  <c r="AV28" i="1"/>
  <c r="AV29" i="1"/>
  <c r="AV30" i="1"/>
  <c r="AV31" i="1"/>
  <c r="AV32" i="1"/>
  <c r="AV33" i="1"/>
  <c r="AV34" i="1"/>
  <c r="AV35" i="1"/>
  <c r="U22" i="1"/>
  <c r="E36" i="1"/>
  <c r="F36" i="1"/>
  <c r="G36" i="1"/>
  <c r="H36" i="1"/>
  <c r="I36" i="1"/>
  <c r="J36" i="1"/>
  <c r="K36" i="1"/>
  <c r="L36" i="1"/>
  <c r="M36" i="1"/>
  <c r="N36" i="1"/>
  <c r="O36" i="1"/>
  <c r="P36" i="1"/>
  <c r="Q36" i="1"/>
  <c r="R36" i="1"/>
  <c r="S36" i="1"/>
  <c r="T36" i="1"/>
  <c r="D36" i="1"/>
  <c r="U15" i="1"/>
  <c r="AM93" i="1"/>
  <c r="AL93" i="1"/>
  <c r="AK93" i="1"/>
  <c r="Y93" i="1"/>
  <c r="AC93" i="1"/>
  <c r="AD93" i="1"/>
  <c r="AE93" i="1"/>
  <c r="AI93" i="1"/>
  <c r="AJ93" i="1"/>
  <c r="AN93" i="1"/>
  <c r="AO93" i="1"/>
  <c r="AP93" i="1"/>
  <c r="AQ93" i="1"/>
  <c r="AR93" i="1"/>
  <c r="AS93" i="1"/>
  <c r="AT93" i="1"/>
  <c r="W93" i="1"/>
  <c r="D93" i="1"/>
  <c r="E93" i="1"/>
  <c r="F93" i="1"/>
  <c r="G93" i="1"/>
  <c r="H93" i="1"/>
  <c r="I93" i="1"/>
  <c r="J93" i="1"/>
  <c r="K93" i="1"/>
  <c r="L93" i="1"/>
  <c r="M93" i="1"/>
  <c r="N93" i="1"/>
  <c r="O93" i="1"/>
  <c r="P93" i="1"/>
  <c r="Q93" i="1"/>
  <c r="R93" i="1"/>
  <c r="S93" i="1"/>
  <c r="T93" i="1"/>
  <c r="C93" i="1"/>
  <c r="AV87" i="1"/>
  <c r="AV88" i="1"/>
  <c r="U87" i="1"/>
  <c r="U88" i="1"/>
  <c r="AV59" i="1"/>
  <c r="AV61" i="1"/>
  <c r="AV62" i="1"/>
  <c r="AV63" i="1"/>
  <c r="AV64" i="1"/>
  <c r="AV58" i="1"/>
  <c r="AV10" i="1"/>
  <c r="AV75" i="1"/>
  <c r="AV76" i="1"/>
  <c r="AV77" i="1"/>
  <c r="AV78" i="1"/>
  <c r="AV79" i="1"/>
  <c r="AV80" i="1"/>
  <c r="AV81" i="1"/>
  <c r="AV82" i="1"/>
  <c r="AV83" i="1"/>
  <c r="AV84" i="1"/>
  <c r="AV85" i="1"/>
  <c r="AV86" i="1"/>
  <c r="AV89" i="1"/>
  <c r="AV90" i="1"/>
  <c r="AV91" i="1"/>
  <c r="AV92" i="1"/>
  <c r="AV74" i="1"/>
  <c r="U75" i="1"/>
  <c r="U76" i="1"/>
  <c r="U77" i="1"/>
  <c r="U78" i="1"/>
  <c r="U79" i="1"/>
  <c r="U80" i="1"/>
  <c r="U81" i="1"/>
  <c r="U82" i="1"/>
  <c r="X93" i="1" s="1"/>
  <c r="U83" i="1"/>
  <c r="U84" i="1"/>
  <c r="U85" i="1"/>
  <c r="U86" i="1"/>
  <c r="U89" i="1"/>
  <c r="U90" i="1"/>
  <c r="U91" i="1"/>
  <c r="U92" i="1"/>
  <c r="U74" i="1"/>
  <c r="AT65" i="1"/>
  <c r="C65" i="1"/>
  <c r="AV46" i="1"/>
  <c r="AV47" i="1"/>
  <c r="AV48" i="1"/>
  <c r="AV49" i="1"/>
  <c r="AV50" i="1"/>
  <c r="AV51" i="1"/>
  <c r="AV52" i="1"/>
  <c r="AV53" i="1"/>
  <c r="AV54" i="1"/>
  <c r="AV55" i="1"/>
  <c r="AV56" i="1"/>
  <c r="AV57" i="1"/>
  <c r="AV45" i="1"/>
  <c r="AU65" i="1"/>
  <c r="AS65" i="1"/>
  <c r="AR65" i="1"/>
  <c r="AQ65" i="1"/>
  <c r="AP65" i="1"/>
  <c r="AO65" i="1"/>
  <c r="AN65" i="1"/>
  <c r="AM65" i="1"/>
  <c r="AL65" i="1"/>
  <c r="AK65" i="1"/>
  <c r="AJ65" i="1"/>
  <c r="AI65" i="1"/>
  <c r="AH65" i="1"/>
  <c r="AG65" i="1"/>
  <c r="AF65" i="1"/>
  <c r="AE65" i="1"/>
  <c r="AD65" i="1"/>
  <c r="AC65" i="1"/>
  <c r="AB65" i="1"/>
  <c r="AA65" i="1"/>
  <c r="Z65" i="1"/>
  <c r="Y65" i="1"/>
  <c r="X65" i="1"/>
  <c r="W65" i="1"/>
  <c r="T65" i="1"/>
  <c r="S65" i="1"/>
  <c r="R65" i="1"/>
  <c r="Q65" i="1"/>
  <c r="P65" i="1"/>
  <c r="O65" i="1"/>
  <c r="N65" i="1"/>
  <c r="M65" i="1"/>
  <c r="L65" i="1"/>
  <c r="K65" i="1"/>
  <c r="J65" i="1"/>
  <c r="I65" i="1"/>
  <c r="H65" i="1"/>
  <c r="G65" i="1"/>
  <c r="F65" i="1"/>
  <c r="E65" i="1"/>
  <c r="D65" i="1"/>
  <c r="U59" i="1"/>
  <c r="U61" i="1"/>
  <c r="U32" i="1"/>
  <c r="AU93" i="1"/>
  <c r="C36" i="1"/>
  <c r="AV65" i="1" l="1"/>
  <c r="AV36" i="1"/>
  <c r="AV93" i="1"/>
  <c r="U93" i="1"/>
  <c r="U46" i="1"/>
  <c r="U47" i="1"/>
  <c r="U48" i="1"/>
  <c r="U49" i="1"/>
  <c r="U50" i="1"/>
  <c r="U51" i="1"/>
  <c r="U52" i="1"/>
  <c r="U53" i="1"/>
  <c r="U54" i="1"/>
  <c r="U55" i="1"/>
  <c r="U56" i="1"/>
  <c r="U57" i="1"/>
  <c r="U58" i="1"/>
  <c r="U62" i="1"/>
  <c r="U63" i="1"/>
  <c r="U64" i="1"/>
  <c r="U13" i="1"/>
  <c r="U11" i="1"/>
  <c r="U12" i="1"/>
  <c r="U14" i="1"/>
  <c r="U16" i="1"/>
  <c r="U17" i="1"/>
  <c r="U19" i="1"/>
  <c r="U20" i="1"/>
  <c r="U21" i="1"/>
  <c r="U24" i="1"/>
  <c r="U25" i="1"/>
  <c r="U26" i="1"/>
  <c r="U27" i="1"/>
  <c r="U28" i="1"/>
  <c r="U29" i="1"/>
  <c r="U30" i="1"/>
  <c r="U31" i="1"/>
  <c r="U33" i="1"/>
  <c r="U34" i="1"/>
  <c r="U35" i="1"/>
  <c r="U45" i="1"/>
  <c r="U10" i="1"/>
  <c r="U36" i="1" l="1"/>
  <c r="U65" i="1"/>
</calcChain>
</file>

<file path=xl/sharedStrings.xml><?xml version="1.0" encoding="utf-8"?>
<sst xmlns="http://schemas.openxmlformats.org/spreadsheetml/2006/main" count="339" uniqueCount="139">
  <si>
    <t>21-25</t>
  </si>
  <si>
    <t>07-11</t>
  </si>
  <si>
    <t>14-18</t>
  </si>
  <si>
    <t>05-09</t>
  </si>
  <si>
    <t>12-16</t>
  </si>
  <si>
    <t>19-23</t>
  </si>
  <si>
    <t>26-30</t>
  </si>
  <si>
    <t>02-06</t>
  </si>
  <si>
    <t>09-13</t>
  </si>
  <si>
    <t>16-20</t>
  </si>
  <si>
    <t>23-27</t>
  </si>
  <si>
    <t>25-29</t>
  </si>
  <si>
    <t>01-05</t>
  </si>
  <si>
    <t>08-12</t>
  </si>
  <si>
    <t>15-19</t>
  </si>
  <si>
    <t>22-26</t>
  </si>
  <si>
    <t>04-08</t>
  </si>
  <si>
    <t>11-15</t>
  </si>
  <si>
    <t>18-22</t>
  </si>
  <si>
    <t>06-10</t>
  </si>
  <si>
    <t>13-17</t>
  </si>
  <si>
    <t>20-24</t>
  </si>
  <si>
    <t>бюджет времени</t>
  </si>
  <si>
    <t>сентябрь</t>
  </si>
  <si>
    <t>октябрь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</si>
  <si>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</si>
  <si>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</si>
  <si>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</si>
  <si>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</si>
  <si>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</si>
  <si>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</si>
  <si>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</si>
  <si>
    <t>июнь</t>
  </si>
  <si>
    <t>Индекс</t>
  </si>
  <si>
    <t>Компоненты программы</t>
  </si>
  <si>
    <t>Русский язык</t>
  </si>
  <si>
    <t>Литература</t>
  </si>
  <si>
    <t>Иностранный язык</t>
  </si>
  <si>
    <t>История</t>
  </si>
  <si>
    <t>Физическая культура</t>
  </si>
  <si>
    <t>Основы безопасности жизнедеятельности</t>
  </si>
  <si>
    <t>МДК.01.01</t>
  </si>
  <si>
    <t>Учебная практика</t>
  </si>
  <si>
    <t>МДК.02.01</t>
  </si>
  <si>
    <t>Промежуточная аттестация</t>
  </si>
  <si>
    <t>К</t>
  </si>
  <si>
    <t>ИТОГО</t>
  </si>
  <si>
    <t>03-07</t>
  </si>
  <si>
    <t>10-14</t>
  </si>
  <si>
    <t>17-21</t>
  </si>
  <si>
    <t>24-28</t>
  </si>
  <si>
    <t>27-31</t>
  </si>
  <si>
    <t>Безопасность жизнедеятельности</t>
  </si>
  <si>
    <t>ГИА</t>
  </si>
  <si>
    <t>Государственная итоговая аттестация</t>
  </si>
  <si>
    <t>Информатика</t>
  </si>
  <si>
    <t>ОП.05</t>
  </si>
  <si>
    <t>ОП.02</t>
  </si>
  <si>
    <t xml:space="preserve"> </t>
  </si>
  <si>
    <t>ОП.06</t>
  </si>
  <si>
    <t>Производственная практика</t>
  </si>
  <si>
    <t>ФК.00</t>
  </si>
  <si>
    <t>Математика</t>
  </si>
  <si>
    <t>28-30,01,02</t>
  </si>
  <si>
    <t>Финансовая грамотность</t>
  </si>
  <si>
    <t xml:space="preserve"> март</t>
  </si>
  <si>
    <t>30,31,01-03</t>
  </si>
  <si>
    <t>29-31,01,02</t>
  </si>
  <si>
    <t>31,01-04</t>
  </si>
  <si>
    <t>01-03</t>
  </si>
  <si>
    <t>27-30,01</t>
  </si>
  <si>
    <t>29,30,01-03</t>
  </si>
  <si>
    <t>28,01-04</t>
  </si>
  <si>
    <t>20-24,27-30</t>
  </si>
  <si>
    <t>01-02</t>
  </si>
  <si>
    <t>29-31,01-11</t>
  </si>
  <si>
    <t>27,28,01-03</t>
  </si>
  <si>
    <t>Родной язык</t>
  </si>
  <si>
    <t>20-24,27,28</t>
  </si>
  <si>
    <t>01-05**</t>
  </si>
  <si>
    <t>ОУПБ.01</t>
  </si>
  <si>
    <t>ОУПБ.02</t>
  </si>
  <si>
    <t>ОУПБ.03</t>
  </si>
  <si>
    <t>ОУПБ.04</t>
  </si>
  <si>
    <t>ОУПБ.05</t>
  </si>
  <si>
    <t>ОУПБ.06</t>
  </si>
  <si>
    <t>ОУПБ.07</t>
  </si>
  <si>
    <t>ОУПП.01</t>
  </si>
  <si>
    <t>ОУПП.02</t>
  </si>
  <si>
    <t>ОУПП.03</t>
  </si>
  <si>
    <t>ДУП.01</t>
  </si>
  <si>
    <t>Индивидуальный проект</t>
  </si>
  <si>
    <t>География в профессии</t>
  </si>
  <si>
    <t>УП.01.01</t>
  </si>
  <si>
    <t>УП.02.01</t>
  </si>
  <si>
    <t>12-14</t>
  </si>
  <si>
    <t>21-25**</t>
  </si>
  <si>
    <t>28-31,01</t>
  </si>
  <si>
    <t>07-11**</t>
  </si>
  <si>
    <t>02-06*</t>
  </si>
  <si>
    <t>09-13*</t>
  </si>
  <si>
    <t>13-17*</t>
  </si>
  <si>
    <t>31,01-04*</t>
  </si>
  <si>
    <t>26-28</t>
  </si>
  <si>
    <t>12,13</t>
  </si>
  <si>
    <t>23-27,30,31</t>
  </si>
  <si>
    <t>20-24*</t>
  </si>
  <si>
    <t>06-10*</t>
  </si>
  <si>
    <t>01-05*</t>
  </si>
  <si>
    <t>08-12*</t>
  </si>
  <si>
    <t>25-28</t>
  </si>
  <si>
    <t>01</t>
  </si>
  <si>
    <t>ОП.04</t>
  </si>
  <si>
    <t>ПП.02.01</t>
  </si>
  <si>
    <t>12,15-19</t>
  </si>
  <si>
    <t>19-23*</t>
  </si>
  <si>
    <t>26-29,01</t>
  </si>
  <si>
    <t>04-08*</t>
  </si>
  <si>
    <t>29,30,01-03*</t>
  </si>
  <si>
    <t>ПП.01.01</t>
  </si>
  <si>
    <t>ОУПБ.08</t>
  </si>
  <si>
    <t>Астрономия</t>
  </si>
  <si>
    <t>Современное обществознание</t>
  </si>
  <si>
    <t>Эффективное поведение на рынке труда</t>
  </si>
  <si>
    <t>ОП.03</t>
  </si>
  <si>
    <t>Основы физиологии питания, санитарии и гигиены</t>
  </si>
  <si>
    <t>Товароведение пищевых продуктов</t>
  </si>
  <si>
    <t>Организация и технология в общественном питании</t>
  </si>
  <si>
    <t>ОП.01</t>
  </si>
  <si>
    <t>Основы культуры профессионального общения</t>
  </si>
  <si>
    <t>Правовые основы профессиональной деятельности</t>
  </si>
  <si>
    <t>Организация и технология обслуживания в барах, буфетах</t>
  </si>
  <si>
    <t>Производственная  практика</t>
  </si>
  <si>
    <t>Экономика</t>
  </si>
  <si>
    <t>Введение в специальность</t>
  </si>
  <si>
    <t xml:space="preserve">ККТ и расчеты с потребителями </t>
  </si>
  <si>
    <t>Календарный график учебного процесса по профессии среднего профессионального образования                                43.01.01 Официант, бармен                                 1 курс    2024/2025</t>
  </si>
  <si>
    <t>Календарный график учебного процесса по профессии среднего профессионального образования                                43.01.01 Официант, бармен                                   2 курс    2025/2026</t>
  </si>
  <si>
    <t>Календарный график учебного процесса по профессии среднего профессионального образования                                            43.01.01 Официант, бармен                                    3 курс      2026/2027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</si>
</sst>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8"/>
      <color indexed="8"/>
      <name val="Tahoma"/>
      <family val="2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16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41">
    <xf numFmtId="0" fontId="0" fillId="0" borderId="0" xfId="0"/>
    <xf numFmtId="0" fontId="0" fillId="0" borderId="0" xfId="0" applyFill="1"/>
    <xf numFmtId="0" fontId="0" fillId="2" borderId="0" xfId="0" applyFill="1"/>
    <xf numFmtId="0" fontId="1" fillId="2" borderId="0" xfId="0" applyFont="1" applyFill="1"/>
    <xf numFmtId="0" fontId="2" fillId="2" borderId="0" xfId="0" applyFont="1" applyFill="1"/>
    <xf numFmtId="0" fontId="2" fillId="2" borderId="1" xfId="0" applyFont="1" applyFill="1" applyBorder="1"/>
    <xf numFmtId="0" fontId="3" fillId="2" borderId="0" xfId="0" applyFont="1" applyFill="1"/>
    <xf numFmtId="49" fontId="2" fillId="2" borderId="1" xfId="0" applyNumberFormat="1" applyFont="1" applyFill="1" applyBorder="1" applyAlignment="1">
      <alignment textRotation="90"/>
    </xf>
    <xf numFmtId="0" fontId="3" fillId="2" borderId="1" xfId="0" applyFont="1" applyFill="1" applyBorder="1"/>
    <xf numFmtId="0" fontId="5" fillId="2" borderId="1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wrapText="1"/>
    </xf>
    <xf numFmtId="0" fontId="5" fillId="2" borderId="1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left" vertical="top" wrapText="1"/>
    </xf>
    <xf numFmtId="0" fontId="5" fillId="3" borderId="1" xfId="1" applyNumberFormat="1" applyFont="1" applyFill="1" applyBorder="1" applyAlignment="1" applyProtection="1">
      <alignment horizontal="left" vertical="center" wrapText="1"/>
      <protection locked="0"/>
    </xf>
    <xf numFmtId="0" fontId="5" fillId="3" borderId="1" xfId="1" applyNumberFormat="1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>
      <alignment horizontal="left" wrapText="1"/>
    </xf>
    <xf numFmtId="0" fontId="7" fillId="2" borderId="1" xfId="0" applyFont="1" applyFill="1" applyBorder="1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top" wrapText="1"/>
    </xf>
    <xf numFmtId="49" fontId="2" fillId="2" borderId="1" xfId="0" applyNumberFormat="1" applyFont="1" applyFill="1" applyBorder="1" applyAlignment="1">
      <alignment horizontal="center" textRotation="90" wrapText="1"/>
    </xf>
    <xf numFmtId="0" fontId="2" fillId="2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wrapText="1"/>
    </xf>
    <xf numFmtId="49" fontId="2" fillId="2" borderId="1" xfId="0" applyNumberFormat="1" applyFont="1" applyFill="1" applyBorder="1" applyAlignment="1">
      <alignment horizontal="center" textRotation="90" wrapText="1"/>
    </xf>
    <xf numFmtId="0" fontId="7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textRotation="90" wrapText="1"/>
    </xf>
    <xf numFmtId="49" fontId="2" fillId="2" borderId="1" xfId="0" applyNumberFormat="1" applyFont="1" applyFill="1" applyBorder="1" applyAlignment="1">
      <alignment horizontal="center" textRotation="90" wrapText="1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3" fillId="2" borderId="3" xfId="0" applyFont="1" applyFill="1" applyBorder="1"/>
    <xf numFmtId="0" fontId="3" fillId="2" borderId="4" xfId="0" applyFont="1" applyFill="1" applyBorder="1"/>
    <xf numFmtId="0" fontId="6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/>
    </xf>
  </cellXfs>
  <cellStyles count="2">
    <cellStyle name="Обычный" xfId="0" builtinId="0"/>
    <cellStyle name="Обычный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124"/>
  <sheetViews>
    <sheetView tabSelected="1" topLeftCell="A59" workbookViewId="0">
      <selection activeCell="AW70" sqref="AW70"/>
    </sheetView>
  </sheetViews>
  <sheetFormatPr defaultRowHeight="15" x14ac:dyDescent="0.25"/>
  <cols>
    <col min="1" max="1" width="9.85546875" customWidth="1"/>
    <col min="2" max="2" width="14.7109375" customWidth="1"/>
    <col min="3" max="3" width="2.85546875" style="2" customWidth="1"/>
    <col min="4" max="4" width="2.7109375" style="2" customWidth="1"/>
    <col min="5" max="5" width="3" style="2" customWidth="1"/>
    <col min="6" max="6" width="2.5703125" style="2" customWidth="1"/>
    <col min="7" max="7" width="3" style="2" customWidth="1"/>
    <col min="8" max="9" width="2.42578125" style="2" customWidth="1"/>
    <col min="10" max="10" width="2.85546875" style="2" customWidth="1"/>
    <col min="11" max="11" width="2.85546875" style="6" customWidth="1"/>
    <col min="12" max="13" width="2.42578125" style="6" customWidth="1"/>
    <col min="14" max="14" width="2.85546875" style="2" customWidth="1"/>
    <col min="15" max="15" width="2.7109375" style="2" customWidth="1"/>
    <col min="16" max="16" width="3.140625" style="2" customWidth="1"/>
    <col min="17" max="17" width="2.42578125" style="2" customWidth="1"/>
    <col min="18" max="18" width="2.7109375" style="2" customWidth="1"/>
    <col min="19" max="19" width="2.42578125" style="6" customWidth="1"/>
    <col min="20" max="20" width="2.7109375" style="6" customWidth="1"/>
    <col min="21" max="21" width="4.140625" style="2" customWidth="1"/>
    <col min="22" max="22" width="5.7109375" style="2" customWidth="1"/>
    <col min="23" max="23" width="3.42578125" style="2" customWidth="1"/>
    <col min="24" max="24" width="3" style="2" customWidth="1"/>
    <col min="25" max="25" width="3.85546875" style="2" customWidth="1"/>
    <col min="26" max="26" width="2.5703125" style="2" customWidth="1"/>
    <col min="27" max="27" width="2.85546875" style="2" customWidth="1"/>
    <col min="28" max="28" width="2.5703125" style="2" customWidth="1"/>
    <col min="29" max="29" width="2.7109375" style="2" customWidth="1"/>
    <col min="30" max="30" width="2.85546875" style="6" customWidth="1"/>
    <col min="31" max="31" width="3.140625" style="2" customWidth="1"/>
    <col min="32" max="33" width="2.7109375" style="2" customWidth="1"/>
    <col min="34" max="34" width="3.140625" style="2" customWidth="1"/>
    <col min="35" max="35" width="2.85546875" style="2" customWidth="1"/>
    <col min="36" max="36" width="2.7109375" style="2" customWidth="1"/>
    <col min="37" max="37" width="3" style="2" customWidth="1"/>
    <col min="38" max="38" width="2.85546875" style="6" customWidth="1"/>
    <col min="39" max="39" width="2.7109375" style="6" customWidth="1"/>
    <col min="40" max="41" width="2.85546875" style="2" customWidth="1"/>
    <col min="42" max="42" width="3.140625" style="2" customWidth="1"/>
    <col min="43" max="43" width="3.28515625" style="2" customWidth="1"/>
    <col min="44" max="44" width="2.7109375" style="2" customWidth="1"/>
    <col min="45" max="46" width="2.85546875" style="2" customWidth="1"/>
    <col min="47" max="47" width="2.7109375" style="2" customWidth="1"/>
    <col min="48" max="48" width="5" customWidth="1"/>
  </cols>
  <sheetData>
    <row r="1" spans="1:49" x14ac:dyDescent="0.2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2"/>
    </row>
    <row r="2" spans="1:49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2"/>
    </row>
    <row r="3" spans="1:49" x14ac:dyDescent="0.2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6"/>
    </row>
    <row r="4" spans="1:49" ht="15" customHeight="1" x14ac:dyDescent="0.25">
      <c r="A4" s="8"/>
      <c r="B4" s="8"/>
      <c r="C4" s="8"/>
      <c r="D4" s="36" t="s">
        <v>136</v>
      </c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36"/>
      <c r="AE4" s="36"/>
      <c r="AF4" s="36"/>
      <c r="AG4" s="36"/>
      <c r="AH4" s="36"/>
      <c r="AI4" s="36"/>
      <c r="AJ4" s="36"/>
      <c r="AK4" s="36"/>
      <c r="AL4" s="36"/>
      <c r="AM4" s="36"/>
      <c r="AN4" s="36"/>
      <c r="AO4" s="36"/>
      <c r="AP4" s="36"/>
      <c r="AQ4" s="36"/>
      <c r="AR4" s="36"/>
      <c r="AS4" s="36"/>
      <c r="AT4" s="25"/>
      <c r="AU4" s="8"/>
      <c r="AV4" s="8"/>
      <c r="AW4" s="6"/>
    </row>
    <row r="5" spans="1:49" x14ac:dyDescent="0.25">
      <c r="A5" s="8"/>
      <c r="B5" s="8"/>
      <c r="C5" s="8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  <c r="AG5" s="36"/>
      <c r="AH5" s="36"/>
      <c r="AI5" s="36"/>
      <c r="AJ5" s="36"/>
      <c r="AK5" s="36"/>
      <c r="AL5" s="36"/>
      <c r="AM5" s="36"/>
      <c r="AN5" s="36"/>
      <c r="AO5" s="36"/>
      <c r="AP5" s="36"/>
      <c r="AQ5" s="36"/>
      <c r="AR5" s="36"/>
      <c r="AS5" s="36"/>
      <c r="AT5" s="25"/>
      <c r="AU5" s="8"/>
      <c r="AV5" s="8"/>
      <c r="AW5" s="6"/>
    </row>
    <row r="6" spans="1:49" x14ac:dyDescent="0.25">
      <c r="A6" s="28" t="s">
        <v>33</v>
      </c>
      <c r="B6" s="28" t="s">
        <v>34</v>
      </c>
      <c r="C6" s="30" t="s">
        <v>23</v>
      </c>
      <c r="D6" s="31"/>
      <c r="E6" s="31"/>
      <c r="F6" s="31"/>
      <c r="G6" s="31"/>
      <c r="H6" s="32"/>
      <c r="I6" s="30" t="s">
        <v>24</v>
      </c>
      <c r="J6" s="31"/>
      <c r="K6" s="31"/>
      <c r="L6" s="32"/>
      <c r="M6" s="30" t="s">
        <v>25</v>
      </c>
      <c r="N6" s="31"/>
      <c r="O6" s="31"/>
      <c r="P6" s="32"/>
      <c r="Q6" s="30" t="s">
        <v>26</v>
      </c>
      <c r="R6" s="31"/>
      <c r="S6" s="31"/>
      <c r="T6" s="32"/>
      <c r="U6" s="29" t="s">
        <v>22</v>
      </c>
      <c r="V6" s="30" t="s">
        <v>27</v>
      </c>
      <c r="W6" s="34"/>
      <c r="X6" s="34"/>
      <c r="Y6" s="35"/>
      <c r="Z6" s="30" t="s">
        <v>28</v>
      </c>
      <c r="AA6" s="31"/>
      <c r="AB6" s="31"/>
      <c r="AC6" s="32"/>
      <c r="AD6" s="30" t="s">
        <v>65</v>
      </c>
      <c r="AE6" s="31"/>
      <c r="AF6" s="31"/>
      <c r="AG6" s="31"/>
      <c r="AH6" s="31"/>
      <c r="AI6" s="33" t="s">
        <v>30</v>
      </c>
      <c r="AJ6" s="33"/>
      <c r="AK6" s="33"/>
      <c r="AL6" s="33"/>
      <c r="AM6" s="37" t="s">
        <v>31</v>
      </c>
      <c r="AN6" s="38"/>
      <c r="AO6" s="38"/>
      <c r="AP6" s="39"/>
      <c r="AQ6" s="30" t="s">
        <v>32</v>
      </c>
      <c r="AR6" s="31"/>
      <c r="AS6" s="31"/>
      <c r="AT6" s="31"/>
      <c r="AU6" s="32"/>
      <c r="AV6" s="29" t="s">
        <v>22</v>
      </c>
      <c r="AW6" s="6"/>
    </row>
    <row r="7" spans="1:49" ht="51" x14ac:dyDescent="0.25">
      <c r="A7" s="28"/>
      <c r="B7" s="28"/>
      <c r="C7" s="21"/>
      <c r="D7" s="21" t="s">
        <v>69</v>
      </c>
      <c r="E7" s="21" t="s">
        <v>19</v>
      </c>
      <c r="F7" s="21" t="s">
        <v>20</v>
      </c>
      <c r="G7" s="21" t="s">
        <v>21</v>
      </c>
      <c r="H7" s="21" t="s">
        <v>70</v>
      </c>
      <c r="I7" s="21" t="s">
        <v>16</v>
      </c>
      <c r="J7" s="21" t="s">
        <v>17</v>
      </c>
      <c r="K7" s="21" t="s">
        <v>18</v>
      </c>
      <c r="L7" s="21" t="s">
        <v>11</v>
      </c>
      <c r="M7" s="21" t="s">
        <v>79</v>
      </c>
      <c r="N7" s="21" t="s">
        <v>13</v>
      </c>
      <c r="O7" s="21" t="s">
        <v>14</v>
      </c>
      <c r="P7" s="21" t="s">
        <v>15</v>
      </c>
      <c r="Q7" s="21" t="s">
        <v>71</v>
      </c>
      <c r="R7" s="21" t="s">
        <v>19</v>
      </c>
      <c r="S7" s="21" t="s">
        <v>20</v>
      </c>
      <c r="T7" s="26" t="s">
        <v>78</v>
      </c>
      <c r="U7" s="29"/>
      <c r="V7" s="7" t="s">
        <v>75</v>
      </c>
      <c r="W7" s="7" t="s">
        <v>95</v>
      </c>
      <c r="X7" s="7" t="s">
        <v>49</v>
      </c>
      <c r="Y7" s="7" t="s">
        <v>50</v>
      </c>
      <c r="Z7" s="7" t="s">
        <v>68</v>
      </c>
      <c r="AA7" s="7" t="s">
        <v>1</v>
      </c>
      <c r="AB7" s="7" t="s">
        <v>2</v>
      </c>
      <c r="AC7" s="7" t="s">
        <v>96</v>
      </c>
      <c r="AD7" s="7" t="s">
        <v>72</v>
      </c>
      <c r="AE7" s="7" t="s">
        <v>98</v>
      </c>
      <c r="AF7" s="7" t="s">
        <v>2</v>
      </c>
      <c r="AG7" s="7" t="s">
        <v>0</v>
      </c>
      <c r="AH7" s="7" t="s">
        <v>97</v>
      </c>
      <c r="AI7" s="7" t="s">
        <v>16</v>
      </c>
      <c r="AJ7" s="7" t="s">
        <v>17</v>
      </c>
      <c r="AK7" s="7" t="s">
        <v>18</v>
      </c>
      <c r="AL7" s="7" t="s">
        <v>11</v>
      </c>
      <c r="AM7" s="7" t="s">
        <v>99</v>
      </c>
      <c r="AN7" s="7" t="s">
        <v>100</v>
      </c>
      <c r="AO7" s="7" t="s">
        <v>9</v>
      </c>
      <c r="AP7" s="7" t="s">
        <v>10</v>
      </c>
      <c r="AQ7" s="7" t="s">
        <v>66</v>
      </c>
      <c r="AR7" s="7" t="s">
        <v>19</v>
      </c>
      <c r="AS7" s="7" t="s">
        <v>101</v>
      </c>
      <c r="AT7" s="7"/>
      <c r="AU7" s="7" t="s">
        <v>73</v>
      </c>
      <c r="AV7" s="29"/>
      <c r="AW7" s="6"/>
    </row>
    <row r="8" spans="1:49" x14ac:dyDescent="0.25">
      <c r="A8" s="8"/>
      <c r="B8" s="8"/>
      <c r="C8" s="8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3"/>
      <c r="AV8" s="8"/>
      <c r="AW8" s="6"/>
    </row>
    <row r="9" spans="1:49" s="1" customFormat="1" x14ac:dyDescent="0.25">
      <c r="A9" s="8"/>
      <c r="B9" s="8"/>
      <c r="C9" s="8"/>
      <c r="D9" s="5">
        <v>1</v>
      </c>
      <c r="E9" s="5">
        <v>2</v>
      </c>
      <c r="F9" s="5">
        <v>3</v>
      </c>
      <c r="G9" s="5">
        <v>4</v>
      </c>
      <c r="H9" s="5">
        <v>5</v>
      </c>
      <c r="I9" s="5">
        <v>6</v>
      </c>
      <c r="J9" s="5">
        <v>7</v>
      </c>
      <c r="K9" s="5">
        <v>8</v>
      </c>
      <c r="L9" s="5">
        <v>9</v>
      </c>
      <c r="M9" s="5">
        <v>10</v>
      </c>
      <c r="N9" s="5">
        <v>11</v>
      </c>
      <c r="O9" s="5">
        <v>12</v>
      </c>
      <c r="P9" s="5">
        <v>13</v>
      </c>
      <c r="Q9" s="5">
        <v>14</v>
      </c>
      <c r="R9" s="5">
        <v>15</v>
      </c>
      <c r="S9" s="5">
        <v>16</v>
      </c>
      <c r="T9" s="5">
        <v>17</v>
      </c>
      <c r="U9" s="5"/>
      <c r="V9" s="5">
        <v>18.190000000000001</v>
      </c>
      <c r="W9" s="5">
        <v>20</v>
      </c>
      <c r="X9" s="5">
        <v>21</v>
      </c>
      <c r="Y9" s="5">
        <v>22</v>
      </c>
      <c r="Z9" s="5">
        <v>23</v>
      </c>
      <c r="AA9" s="5">
        <v>24</v>
      </c>
      <c r="AB9" s="5">
        <v>25</v>
      </c>
      <c r="AC9" s="5">
        <v>26</v>
      </c>
      <c r="AD9" s="5">
        <v>27</v>
      </c>
      <c r="AE9" s="5">
        <v>28</v>
      </c>
      <c r="AF9" s="5">
        <v>29</v>
      </c>
      <c r="AG9" s="5">
        <v>30</v>
      </c>
      <c r="AH9" s="5">
        <v>31</v>
      </c>
      <c r="AI9" s="5">
        <v>32</v>
      </c>
      <c r="AJ9" s="5">
        <v>33</v>
      </c>
      <c r="AK9" s="5">
        <v>34</v>
      </c>
      <c r="AL9" s="5">
        <v>35</v>
      </c>
      <c r="AM9" s="5">
        <v>36</v>
      </c>
      <c r="AN9" s="5">
        <v>37</v>
      </c>
      <c r="AO9" s="5">
        <v>38</v>
      </c>
      <c r="AP9" s="5">
        <v>39</v>
      </c>
      <c r="AQ9" s="5">
        <v>40</v>
      </c>
      <c r="AR9" s="5">
        <v>41</v>
      </c>
      <c r="AS9" s="5">
        <v>42</v>
      </c>
      <c r="AT9" s="5"/>
      <c r="AU9" s="5">
        <v>43</v>
      </c>
      <c r="AV9" s="5"/>
      <c r="AW9" s="6"/>
    </row>
    <row r="10" spans="1:49" s="2" customFormat="1" x14ac:dyDescent="0.25">
      <c r="A10" s="9" t="s">
        <v>80</v>
      </c>
      <c r="B10" s="10" t="s">
        <v>35</v>
      </c>
      <c r="C10" s="10"/>
      <c r="D10" s="10">
        <v>1</v>
      </c>
      <c r="E10" s="10">
        <v>1</v>
      </c>
      <c r="F10" s="10">
        <v>1</v>
      </c>
      <c r="G10" s="10">
        <v>1</v>
      </c>
      <c r="H10" s="10">
        <v>1</v>
      </c>
      <c r="I10" s="10">
        <v>1</v>
      </c>
      <c r="J10" s="10">
        <v>2</v>
      </c>
      <c r="K10" s="10">
        <v>2</v>
      </c>
      <c r="L10" s="10">
        <v>2</v>
      </c>
      <c r="M10" s="10">
        <v>2</v>
      </c>
      <c r="N10" s="10">
        <v>2</v>
      </c>
      <c r="O10" s="10">
        <v>2</v>
      </c>
      <c r="P10" s="10">
        <v>2</v>
      </c>
      <c r="Q10" s="10">
        <v>2</v>
      </c>
      <c r="R10" s="10">
        <v>2</v>
      </c>
      <c r="S10" s="10">
        <v>2</v>
      </c>
      <c r="T10" s="10">
        <v>2</v>
      </c>
      <c r="U10" s="5">
        <f>C10+D10+E10+F10+G10+H10+I10+J10+K10+L10+M10+N10+O10+P10+Q10+R10+S10+T10</f>
        <v>28</v>
      </c>
      <c r="V10" s="24" t="s">
        <v>45</v>
      </c>
      <c r="W10" s="10">
        <v>1</v>
      </c>
      <c r="X10" s="10">
        <v>1</v>
      </c>
      <c r="Y10" s="10">
        <v>1</v>
      </c>
      <c r="Z10" s="10">
        <v>1</v>
      </c>
      <c r="AA10" s="10">
        <v>1</v>
      </c>
      <c r="AB10" s="10">
        <v>1</v>
      </c>
      <c r="AC10" s="10">
        <v>1</v>
      </c>
      <c r="AD10" s="10">
        <v>1</v>
      </c>
      <c r="AE10" s="10">
        <v>1</v>
      </c>
      <c r="AF10" s="10">
        <v>1</v>
      </c>
      <c r="AG10" s="10">
        <v>1</v>
      </c>
      <c r="AH10" s="10">
        <v>1</v>
      </c>
      <c r="AI10" s="10">
        <v>1</v>
      </c>
      <c r="AJ10" s="10">
        <v>1</v>
      </c>
      <c r="AK10" s="10">
        <v>1</v>
      </c>
      <c r="AL10" s="10">
        <v>1</v>
      </c>
      <c r="AM10" s="10">
        <v>1</v>
      </c>
      <c r="AN10" s="10">
        <v>1</v>
      </c>
      <c r="AO10" s="10">
        <v>1</v>
      </c>
      <c r="AP10" s="10">
        <v>2</v>
      </c>
      <c r="AQ10" s="10">
        <v>2</v>
      </c>
      <c r="AR10" s="10">
        <v>2</v>
      </c>
      <c r="AS10" s="10">
        <v>2</v>
      </c>
      <c r="AT10" s="10"/>
      <c r="AU10" s="5">
        <v>2</v>
      </c>
      <c r="AV10" s="5">
        <f>W10+X10+Y10+Z10+AA10+AB10+AC10+AD10+AE10+AF10+AG10+AH10+AI10+AJ10+AK10+AL10+AM10+AN10+AO10+AP10+AQ10+AR10+AS10+AU10</f>
        <v>29</v>
      </c>
      <c r="AW10" s="6"/>
    </row>
    <row r="11" spans="1:49" s="2" customFormat="1" x14ac:dyDescent="0.25">
      <c r="A11" s="9" t="s">
        <v>81</v>
      </c>
      <c r="B11" s="10" t="s">
        <v>36</v>
      </c>
      <c r="C11" s="10"/>
      <c r="D11" s="10">
        <v>4</v>
      </c>
      <c r="E11" s="10">
        <v>4</v>
      </c>
      <c r="F11" s="10">
        <v>4</v>
      </c>
      <c r="G11" s="10">
        <v>4</v>
      </c>
      <c r="H11" s="10">
        <v>4</v>
      </c>
      <c r="I11" s="10">
        <v>4</v>
      </c>
      <c r="J11" s="10">
        <v>4</v>
      </c>
      <c r="K11" s="10">
        <v>4</v>
      </c>
      <c r="L11" s="10">
        <v>4</v>
      </c>
      <c r="M11" s="10">
        <v>4</v>
      </c>
      <c r="N11" s="10">
        <v>4</v>
      </c>
      <c r="O11" s="10">
        <v>4</v>
      </c>
      <c r="P11" s="10">
        <v>2</v>
      </c>
      <c r="Q11" s="10">
        <v>4</v>
      </c>
      <c r="R11" s="10">
        <v>4</v>
      </c>
      <c r="S11" s="10">
        <v>4</v>
      </c>
      <c r="T11" s="10">
        <v>6</v>
      </c>
      <c r="U11" s="5">
        <f t="shared" ref="U11:U35" si="0">C11+D11+E11+F11+G11+H11+I11+J11+K11+L11+M11+N11+O11+P11+Q11+R11+S11+T11</f>
        <v>68</v>
      </c>
      <c r="V11" s="24" t="s">
        <v>45</v>
      </c>
      <c r="W11" s="10">
        <v>2</v>
      </c>
      <c r="X11" s="10">
        <v>2</v>
      </c>
      <c r="Y11" s="10">
        <v>2</v>
      </c>
      <c r="Z11" s="10">
        <v>2</v>
      </c>
      <c r="AA11" s="10">
        <v>2</v>
      </c>
      <c r="AB11" s="10">
        <v>2</v>
      </c>
      <c r="AC11" s="10">
        <v>2</v>
      </c>
      <c r="AD11" s="10">
        <v>2</v>
      </c>
      <c r="AE11" s="10">
        <v>2</v>
      </c>
      <c r="AF11" s="10">
        <v>2</v>
      </c>
      <c r="AG11" s="10">
        <v>3</v>
      </c>
      <c r="AH11" s="10">
        <v>3</v>
      </c>
      <c r="AI11" s="10">
        <v>3</v>
      </c>
      <c r="AJ11" s="10">
        <v>3</v>
      </c>
      <c r="AK11" s="10">
        <v>3</v>
      </c>
      <c r="AL11" s="10">
        <v>3</v>
      </c>
      <c r="AM11" s="10">
        <v>3</v>
      </c>
      <c r="AN11" s="10">
        <v>3</v>
      </c>
      <c r="AO11" s="10">
        <v>3</v>
      </c>
      <c r="AP11" s="10">
        <v>3</v>
      </c>
      <c r="AQ11" s="10">
        <v>3</v>
      </c>
      <c r="AR11" s="10">
        <v>3</v>
      </c>
      <c r="AS11" s="10">
        <v>3</v>
      </c>
      <c r="AT11" s="10"/>
      <c r="AU11" s="10">
        <v>3</v>
      </c>
      <c r="AV11" s="5">
        <f t="shared" ref="AV11:AV35" si="1">W11+X11+Y11+Z11+AA11+AB11+AC11+AD11+AE11+AF11+AG11+AH11+AI11+AJ11+AK11+AL11+AM11+AN11+AO11+AP11+AQ11+AR11+AS11+AU11</f>
        <v>62</v>
      </c>
      <c r="AW11" s="6"/>
    </row>
    <row r="12" spans="1:49" s="2" customFormat="1" ht="26.25" x14ac:dyDescent="0.25">
      <c r="A12" s="9" t="s">
        <v>83</v>
      </c>
      <c r="B12" s="10" t="s">
        <v>37</v>
      </c>
      <c r="C12" s="10"/>
      <c r="D12" s="10">
        <v>3</v>
      </c>
      <c r="E12" s="10">
        <v>6</v>
      </c>
      <c r="F12" s="10">
        <v>6</v>
      </c>
      <c r="G12" s="10">
        <v>6</v>
      </c>
      <c r="H12" s="10">
        <v>4</v>
      </c>
      <c r="I12" s="10">
        <v>4</v>
      </c>
      <c r="J12" s="10">
        <v>4</v>
      </c>
      <c r="K12" s="10">
        <v>4</v>
      </c>
      <c r="L12" s="10">
        <v>4</v>
      </c>
      <c r="M12" s="10">
        <v>4</v>
      </c>
      <c r="N12" s="10">
        <v>4</v>
      </c>
      <c r="O12" s="10">
        <v>4</v>
      </c>
      <c r="P12" s="10">
        <v>2</v>
      </c>
      <c r="Q12" s="10">
        <v>4</v>
      </c>
      <c r="R12" s="10">
        <v>4</v>
      </c>
      <c r="S12" s="10">
        <v>4</v>
      </c>
      <c r="T12" s="10">
        <v>6</v>
      </c>
      <c r="U12" s="5">
        <f t="shared" si="0"/>
        <v>73</v>
      </c>
      <c r="V12" s="24" t="s">
        <v>45</v>
      </c>
      <c r="W12" s="10">
        <v>2</v>
      </c>
      <c r="X12" s="10">
        <v>4</v>
      </c>
      <c r="Y12" s="10">
        <v>2</v>
      </c>
      <c r="Z12" s="10">
        <v>2</v>
      </c>
      <c r="AA12" s="10">
        <v>2</v>
      </c>
      <c r="AB12" s="10">
        <v>3</v>
      </c>
      <c r="AC12" s="10">
        <v>2</v>
      </c>
      <c r="AD12" s="10">
        <v>2</v>
      </c>
      <c r="AE12" s="10">
        <v>2</v>
      </c>
      <c r="AF12" s="10">
        <v>2</v>
      </c>
      <c r="AG12" s="10">
        <v>2</v>
      </c>
      <c r="AH12" s="10">
        <v>2</v>
      </c>
      <c r="AI12" s="10">
        <v>2</v>
      </c>
      <c r="AJ12" s="10">
        <v>2</v>
      </c>
      <c r="AK12" s="10">
        <v>3</v>
      </c>
      <c r="AL12" s="10">
        <v>2</v>
      </c>
      <c r="AM12" s="10">
        <v>2</v>
      </c>
      <c r="AN12" s="10">
        <v>2</v>
      </c>
      <c r="AO12" s="10">
        <v>2</v>
      </c>
      <c r="AP12" s="10">
        <v>4</v>
      </c>
      <c r="AQ12" s="10">
        <v>2</v>
      </c>
      <c r="AR12" s="10">
        <v>2</v>
      </c>
      <c r="AS12" s="10">
        <v>2</v>
      </c>
      <c r="AT12" s="10"/>
      <c r="AU12" s="10">
        <v>2</v>
      </c>
      <c r="AV12" s="5">
        <f t="shared" si="1"/>
        <v>54</v>
      </c>
      <c r="AW12" s="6"/>
    </row>
    <row r="13" spans="1:49" s="2" customFormat="1" x14ac:dyDescent="0.25">
      <c r="A13" s="9" t="s">
        <v>84</v>
      </c>
      <c r="B13" s="10" t="s">
        <v>38</v>
      </c>
      <c r="C13" s="10"/>
      <c r="D13" s="10">
        <v>2</v>
      </c>
      <c r="E13" s="10">
        <v>3</v>
      </c>
      <c r="F13" s="10">
        <v>3</v>
      </c>
      <c r="G13" s="10">
        <v>3</v>
      </c>
      <c r="H13" s="10">
        <v>3</v>
      </c>
      <c r="I13" s="10">
        <v>3</v>
      </c>
      <c r="J13" s="10">
        <v>3</v>
      </c>
      <c r="K13" s="10">
        <v>3</v>
      </c>
      <c r="L13" s="10">
        <v>3</v>
      </c>
      <c r="M13" s="10">
        <v>3</v>
      </c>
      <c r="N13" s="10">
        <v>2</v>
      </c>
      <c r="O13" s="10">
        <v>2</v>
      </c>
      <c r="P13" s="10">
        <v>2</v>
      </c>
      <c r="Q13" s="10">
        <v>2</v>
      </c>
      <c r="R13" s="10">
        <v>2</v>
      </c>
      <c r="S13" s="10">
        <v>2</v>
      </c>
      <c r="T13" s="10">
        <v>2</v>
      </c>
      <c r="U13" s="5">
        <f t="shared" ref="U13" si="2">C13+D13+E13+F13+G13+H13+I13+J13+K13+L13+M13+N13+O13+P13+Q13+R13+S13+T13</f>
        <v>43</v>
      </c>
      <c r="V13" s="24" t="s">
        <v>45</v>
      </c>
      <c r="W13" s="10">
        <v>1</v>
      </c>
      <c r="X13" s="10">
        <v>1</v>
      </c>
      <c r="Y13" s="10">
        <v>1</v>
      </c>
      <c r="Z13" s="10">
        <v>1</v>
      </c>
      <c r="AA13" s="10">
        <v>1</v>
      </c>
      <c r="AB13" s="10">
        <v>2</v>
      </c>
      <c r="AC13" s="10">
        <v>2</v>
      </c>
      <c r="AD13" s="10">
        <v>2</v>
      </c>
      <c r="AE13" s="10">
        <v>2</v>
      </c>
      <c r="AF13" s="10">
        <v>2</v>
      </c>
      <c r="AG13" s="10">
        <v>2</v>
      </c>
      <c r="AH13" s="10">
        <v>2</v>
      </c>
      <c r="AI13" s="10">
        <v>2</v>
      </c>
      <c r="AJ13" s="10">
        <v>2</v>
      </c>
      <c r="AK13" s="10">
        <v>2</v>
      </c>
      <c r="AL13" s="10">
        <v>2</v>
      </c>
      <c r="AM13" s="10">
        <v>2</v>
      </c>
      <c r="AN13" s="10">
        <v>2</v>
      </c>
      <c r="AO13" s="10">
        <v>2</v>
      </c>
      <c r="AP13" s="10">
        <v>2</v>
      </c>
      <c r="AQ13" s="10">
        <v>2</v>
      </c>
      <c r="AR13" s="10">
        <v>2</v>
      </c>
      <c r="AS13" s="10">
        <v>2</v>
      </c>
      <c r="AT13" s="10"/>
      <c r="AU13" s="10">
        <v>2</v>
      </c>
      <c r="AV13" s="5">
        <f t="shared" si="1"/>
        <v>43</v>
      </c>
      <c r="AW13" s="6"/>
    </row>
    <row r="14" spans="1:49" s="2" customFormat="1" ht="26.25" x14ac:dyDescent="0.25">
      <c r="A14" s="9" t="s">
        <v>85</v>
      </c>
      <c r="B14" s="10" t="s">
        <v>39</v>
      </c>
      <c r="C14" s="10"/>
      <c r="D14" s="10">
        <v>3</v>
      </c>
      <c r="E14" s="10">
        <v>3</v>
      </c>
      <c r="F14" s="10">
        <v>3</v>
      </c>
      <c r="G14" s="10">
        <v>3</v>
      </c>
      <c r="H14" s="10">
        <v>3</v>
      </c>
      <c r="I14" s="10">
        <v>3</v>
      </c>
      <c r="J14" s="10">
        <v>3</v>
      </c>
      <c r="K14" s="10">
        <v>3</v>
      </c>
      <c r="L14" s="10">
        <v>3</v>
      </c>
      <c r="M14" s="10">
        <v>3</v>
      </c>
      <c r="N14" s="10">
        <v>3</v>
      </c>
      <c r="O14" s="10">
        <v>3</v>
      </c>
      <c r="P14" s="10">
        <v>3</v>
      </c>
      <c r="Q14" s="10">
        <v>3</v>
      </c>
      <c r="R14" s="10">
        <v>3</v>
      </c>
      <c r="S14" s="10">
        <v>3</v>
      </c>
      <c r="T14" s="10">
        <v>3</v>
      </c>
      <c r="U14" s="5">
        <f t="shared" si="0"/>
        <v>51</v>
      </c>
      <c r="V14" s="24" t="s">
        <v>45</v>
      </c>
      <c r="W14" s="10">
        <v>3</v>
      </c>
      <c r="X14" s="10">
        <v>3</v>
      </c>
      <c r="Y14" s="10">
        <v>3</v>
      </c>
      <c r="Z14" s="10">
        <v>3</v>
      </c>
      <c r="AA14" s="10">
        <v>3</v>
      </c>
      <c r="AB14" s="10">
        <v>3</v>
      </c>
      <c r="AC14" s="10">
        <v>3</v>
      </c>
      <c r="AD14" s="10">
        <v>3</v>
      </c>
      <c r="AE14" s="10">
        <v>3</v>
      </c>
      <c r="AF14" s="10">
        <v>3</v>
      </c>
      <c r="AG14" s="10">
        <v>3</v>
      </c>
      <c r="AH14" s="10">
        <v>3</v>
      </c>
      <c r="AI14" s="10">
        <v>3</v>
      </c>
      <c r="AJ14" s="10">
        <v>3</v>
      </c>
      <c r="AK14" s="10">
        <v>3</v>
      </c>
      <c r="AL14" s="10">
        <v>3</v>
      </c>
      <c r="AM14" s="10">
        <v>3</v>
      </c>
      <c r="AN14" s="10">
        <v>3</v>
      </c>
      <c r="AO14" s="10">
        <v>3</v>
      </c>
      <c r="AP14" s="10">
        <v>3</v>
      </c>
      <c r="AQ14" s="10">
        <v>3</v>
      </c>
      <c r="AR14" s="10">
        <v>3</v>
      </c>
      <c r="AS14" s="10">
        <v>3</v>
      </c>
      <c r="AT14" s="10"/>
      <c r="AU14" s="10">
        <v>3</v>
      </c>
      <c r="AV14" s="5">
        <f t="shared" si="1"/>
        <v>72</v>
      </c>
      <c r="AW14" s="6"/>
    </row>
    <row r="15" spans="1:49" s="2" customFormat="1" ht="51.75" x14ac:dyDescent="0.25">
      <c r="A15" s="9" t="s">
        <v>86</v>
      </c>
      <c r="B15" s="10" t="s">
        <v>40</v>
      </c>
      <c r="C15" s="10"/>
      <c r="D15" s="10">
        <v>1</v>
      </c>
      <c r="E15" s="10">
        <v>1</v>
      </c>
      <c r="F15" s="10">
        <v>1</v>
      </c>
      <c r="G15" s="10">
        <v>1</v>
      </c>
      <c r="H15" s="10">
        <v>1</v>
      </c>
      <c r="I15" s="10">
        <v>1</v>
      </c>
      <c r="J15" s="10">
        <v>1</v>
      </c>
      <c r="K15" s="10">
        <v>1</v>
      </c>
      <c r="L15" s="10">
        <v>1</v>
      </c>
      <c r="M15" s="10">
        <v>1</v>
      </c>
      <c r="N15" s="10">
        <v>1</v>
      </c>
      <c r="O15" s="10">
        <v>1</v>
      </c>
      <c r="P15" s="10">
        <v>1</v>
      </c>
      <c r="Q15" s="10">
        <v>1</v>
      </c>
      <c r="R15" s="10">
        <v>1</v>
      </c>
      <c r="S15" s="10">
        <v>1</v>
      </c>
      <c r="T15" s="10">
        <v>1</v>
      </c>
      <c r="U15" s="5">
        <f t="shared" si="0"/>
        <v>17</v>
      </c>
      <c r="V15" s="24" t="s">
        <v>45</v>
      </c>
      <c r="W15" s="10">
        <v>1</v>
      </c>
      <c r="X15" s="10">
        <v>1</v>
      </c>
      <c r="Y15" s="10">
        <v>1</v>
      </c>
      <c r="Z15" s="10">
        <v>1</v>
      </c>
      <c r="AA15" s="10">
        <v>1</v>
      </c>
      <c r="AB15" s="10">
        <v>1</v>
      </c>
      <c r="AC15" s="10">
        <v>1</v>
      </c>
      <c r="AD15" s="10">
        <v>1</v>
      </c>
      <c r="AE15" s="10">
        <v>1</v>
      </c>
      <c r="AF15" s="10">
        <v>1</v>
      </c>
      <c r="AG15" s="10">
        <v>1</v>
      </c>
      <c r="AH15" s="10">
        <v>1</v>
      </c>
      <c r="AI15" s="10">
        <v>1</v>
      </c>
      <c r="AJ15" s="10">
        <v>1</v>
      </c>
      <c r="AK15" s="10">
        <v>1</v>
      </c>
      <c r="AL15" s="10">
        <v>1</v>
      </c>
      <c r="AM15" s="10">
        <v>1</v>
      </c>
      <c r="AN15" s="10">
        <v>1</v>
      </c>
      <c r="AO15" s="10">
        <v>1</v>
      </c>
      <c r="AP15" s="10"/>
      <c r="AQ15" s="10"/>
      <c r="AR15" s="10"/>
      <c r="AS15" s="10"/>
      <c r="AT15" s="10"/>
      <c r="AU15" s="10"/>
      <c r="AV15" s="5">
        <f t="shared" si="1"/>
        <v>19</v>
      </c>
      <c r="AW15" s="6"/>
    </row>
    <row r="16" spans="1:49" s="2" customFormat="1" x14ac:dyDescent="0.25">
      <c r="A16" s="9" t="s">
        <v>87</v>
      </c>
      <c r="B16" s="10" t="s">
        <v>62</v>
      </c>
      <c r="C16" s="10"/>
      <c r="D16" s="10">
        <v>4</v>
      </c>
      <c r="E16" s="10">
        <v>8</v>
      </c>
      <c r="F16" s="10">
        <v>8</v>
      </c>
      <c r="G16" s="10">
        <v>8</v>
      </c>
      <c r="H16" s="10">
        <v>8</v>
      </c>
      <c r="I16" s="10">
        <v>8</v>
      </c>
      <c r="J16" s="10">
        <v>8</v>
      </c>
      <c r="K16" s="10">
        <v>8</v>
      </c>
      <c r="L16" s="10">
        <v>7</v>
      </c>
      <c r="M16" s="10">
        <v>6</v>
      </c>
      <c r="N16" s="10">
        <v>6</v>
      </c>
      <c r="O16" s="10">
        <v>5</v>
      </c>
      <c r="P16" s="10">
        <v>5</v>
      </c>
      <c r="Q16" s="10">
        <v>7</v>
      </c>
      <c r="R16" s="10">
        <v>7</v>
      </c>
      <c r="S16" s="10">
        <v>6</v>
      </c>
      <c r="T16" s="10">
        <v>8</v>
      </c>
      <c r="U16" s="5">
        <f t="shared" si="0"/>
        <v>117</v>
      </c>
      <c r="V16" s="24" t="s">
        <v>45</v>
      </c>
      <c r="W16" s="10">
        <v>3</v>
      </c>
      <c r="X16" s="10">
        <v>3</v>
      </c>
      <c r="Y16" s="10">
        <v>3</v>
      </c>
      <c r="Z16" s="10">
        <v>3</v>
      </c>
      <c r="AA16" s="10">
        <v>3</v>
      </c>
      <c r="AB16" s="10">
        <v>2</v>
      </c>
      <c r="AC16" s="10">
        <v>2</v>
      </c>
      <c r="AD16" s="10">
        <v>2</v>
      </c>
      <c r="AE16" s="10">
        <v>2</v>
      </c>
      <c r="AF16" s="10">
        <v>2</v>
      </c>
      <c r="AG16" s="10">
        <v>2</v>
      </c>
      <c r="AH16" s="10">
        <v>2</v>
      </c>
      <c r="AI16" s="10">
        <v>2</v>
      </c>
      <c r="AJ16" s="10">
        <v>2</v>
      </c>
      <c r="AK16" s="10">
        <v>2</v>
      </c>
      <c r="AL16" s="10">
        <v>3</v>
      </c>
      <c r="AM16" s="10">
        <v>2</v>
      </c>
      <c r="AN16" s="10">
        <v>2</v>
      </c>
      <c r="AO16" s="10">
        <v>2</v>
      </c>
      <c r="AP16" s="10">
        <v>2</v>
      </c>
      <c r="AQ16" s="10">
        <v>2</v>
      </c>
      <c r="AR16" s="10">
        <v>2</v>
      </c>
      <c r="AS16" s="10">
        <v>2</v>
      </c>
      <c r="AT16" s="10"/>
      <c r="AU16" s="5">
        <v>2</v>
      </c>
      <c r="AV16" s="5">
        <f t="shared" si="1"/>
        <v>54</v>
      </c>
      <c r="AW16" s="6"/>
    </row>
    <row r="17" spans="1:49" s="2" customFormat="1" x14ac:dyDescent="0.25">
      <c r="A17" s="9" t="s">
        <v>88</v>
      </c>
      <c r="B17" s="10" t="s">
        <v>55</v>
      </c>
      <c r="C17" s="10"/>
      <c r="D17" s="10">
        <v>2</v>
      </c>
      <c r="E17" s="10">
        <v>3</v>
      </c>
      <c r="F17" s="10">
        <v>3</v>
      </c>
      <c r="G17" s="10">
        <v>3</v>
      </c>
      <c r="H17" s="10">
        <v>3</v>
      </c>
      <c r="I17" s="10">
        <v>3</v>
      </c>
      <c r="J17" s="10">
        <v>3</v>
      </c>
      <c r="K17" s="10">
        <v>3</v>
      </c>
      <c r="L17" s="10">
        <v>3</v>
      </c>
      <c r="M17" s="10">
        <v>3</v>
      </c>
      <c r="N17" s="10">
        <v>3</v>
      </c>
      <c r="O17" s="10">
        <v>3</v>
      </c>
      <c r="P17" s="10">
        <v>2</v>
      </c>
      <c r="Q17" s="10">
        <v>2</v>
      </c>
      <c r="R17" s="10">
        <v>2</v>
      </c>
      <c r="S17" s="10">
        <v>2</v>
      </c>
      <c r="T17" s="10">
        <v>2</v>
      </c>
      <c r="U17" s="5">
        <f t="shared" si="0"/>
        <v>45</v>
      </c>
      <c r="V17" s="24" t="s">
        <v>45</v>
      </c>
      <c r="W17" s="10"/>
      <c r="X17" s="10"/>
      <c r="Y17" s="10">
        <v>2</v>
      </c>
      <c r="Z17" s="10">
        <v>2</v>
      </c>
      <c r="AA17" s="10">
        <v>2</v>
      </c>
      <c r="AB17" s="10">
        <v>2</v>
      </c>
      <c r="AC17" s="10">
        <v>2</v>
      </c>
      <c r="AD17" s="10">
        <v>2</v>
      </c>
      <c r="AE17" s="10">
        <v>2</v>
      </c>
      <c r="AF17" s="10">
        <v>2</v>
      </c>
      <c r="AG17" s="10">
        <v>2</v>
      </c>
      <c r="AH17" s="10">
        <v>2</v>
      </c>
      <c r="AI17" s="10">
        <v>2</v>
      </c>
      <c r="AJ17" s="10">
        <v>2</v>
      </c>
      <c r="AK17" s="10">
        <v>2</v>
      </c>
      <c r="AL17" s="10">
        <v>2</v>
      </c>
      <c r="AM17" s="10">
        <v>2</v>
      </c>
      <c r="AN17" s="10">
        <v>2</v>
      </c>
      <c r="AO17" s="10">
        <v>2</v>
      </c>
      <c r="AP17" s="10">
        <v>2</v>
      </c>
      <c r="AQ17" s="10">
        <v>2</v>
      </c>
      <c r="AR17" s="10">
        <v>2</v>
      </c>
      <c r="AS17" s="10">
        <v>2</v>
      </c>
      <c r="AT17" s="10"/>
      <c r="AU17" s="10">
        <v>2</v>
      </c>
      <c r="AV17" s="5">
        <f t="shared" si="1"/>
        <v>44</v>
      </c>
      <c r="AW17" s="6"/>
    </row>
    <row r="18" spans="1:49" s="2" customFormat="1" ht="17.25" hidden="1" customHeight="1" x14ac:dyDescent="0.25">
      <c r="A18" s="9"/>
      <c r="B18" s="1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24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5">
        <f t="shared" si="1"/>
        <v>0</v>
      </c>
      <c r="AW18" s="6"/>
    </row>
    <row r="19" spans="1:49" s="2" customFormat="1" ht="26.25" customHeight="1" x14ac:dyDescent="0.25">
      <c r="A19" s="16" t="s">
        <v>90</v>
      </c>
      <c r="B19" s="15" t="s">
        <v>134</v>
      </c>
      <c r="C19" s="5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5"/>
      <c r="U19" s="5">
        <f t="shared" si="0"/>
        <v>0</v>
      </c>
      <c r="V19" s="24" t="s">
        <v>45</v>
      </c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5">
        <f t="shared" si="1"/>
        <v>0</v>
      </c>
      <c r="AW19" s="6"/>
    </row>
    <row r="20" spans="1:49" s="2" customFormat="1" ht="26.25" customHeight="1" x14ac:dyDescent="0.25">
      <c r="A20" s="9"/>
      <c r="B20" s="10" t="s">
        <v>122</v>
      </c>
      <c r="C20" s="10"/>
      <c r="D20" s="10">
        <v>2</v>
      </c>
      <c r="E20" s="10">
        <v>2</v>
      </c>
      <c r="F20" s="10">
        <v>2</v>
      </c>
      <c r="G20" s="10">
        <v>2</v>
      </c>
      <c r="H20" s="10">
        <v>2</v>
      </c>
      <c r="I20" s="10">
        <v>2</v>
      </c>
      <c r="J20" s="10">
        <v>2</v>
      </c>
      <c r="K20" s="10">
        <v>2</v>
      </c>
      <c r="L20" s="10">
        <v>2</v>
      </c>
      <c r="M20" s="10">
        <v>2</v>
      </c>
      <c r="N20" s="10">
        <v>2</v>
      </c>
      <c r="O20" s="10">
        <v>2</v>
      </c>
      <c r="P20" s="10">
        <v>2</v>
      </c>
      <c r="Q20" s="10">
        <v>2</v>
      </c>
      <c r="R20" s="10">
        <v>2</v>
      </c>
      <c r="S20" s="10">
        <v>3</v>
      </c>
      <c r="T20" s="10">
        <v>3</v>
      </c>
      <c r="U20" s="5">
        <f t="shared" si="0"/>
        <v>36</v>
      </c>
      <c r="V20" s="24" t="s">
        <v>45</v>
      </c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5"/>
      <c r="AV20" s="5">
        <f t="shared" si="1"/>
        <v>0</v>
      </c>
      <c r="AW20" s="6"/>
    </row>
    <row r="21" spans="1:49" s="2" customFormat="1" ht="26.25" customHeight="1" x14ac:dyDescent="0.25">
      <c r="A21" s="9"/>
      <c r="B21" s="15" t="s">
        <v>91</v>
      </c>
      <c r="C21" s="10"/>
      <c r="D21" s="10"/>
      <c r="E21" s="10"/>
      <c r="F21" s="10"/>
      <c r="G21" s="10">
        <v>1</v>
      </c>
      <c r="H21" s="10">
        <v>1</v>
      </c>
      <c r="I21" s="10">
        <v>1</v>
      </c>
      <c r="J21" s="10">
        <v>1</v>
      </c>
      <c r="K21" s="10">
        <v>1</v>
      </c>
      <c r="L21" s="10">
        <v>1</v>
      </c>
      <c r="M21" s="10">
        <v>1</v>
      </c>
      <c r="N21" s="10">
        <v>1</v>
      </c>
      <c r="O21" s="10">
        <v>1</v>
      </c>
      <c r="P21" s="10">
        <v>1</v>
      </c>
      <c r="Q21" s="10">
        <v>1</v>
      </c>
      <c r="R21" s="10">
        <v>1</v>
      </c>
      <c r="S21" s="10">
        <v>1</v>
      </c>
      <c r="T21" s="10">
        <v>1</v>
      </c>
      <c r="U21" s="5">
        <f t="shared" si="0"/>
        <v>14</v>
      </c>
      <c r="V21" s="24" t="s">
        <v>45</v>
      </c>
      <c r="W21" s="10">
        <v>1</v>
      </c>
      <c r="X21" s="10"/>
      <c r="Y21" s="10">
        <v>1</v>
      </c>
      <c r="Z21" s="10"/>
      <c r="AA21" s="10">
        <v>1</v>
      </c>
      <c r="AB21" s="10"/>
      <c r="AC21" s="10">
        <v>1</v>
      </c>
      <c r="AD21" s="10"/>
      <c r="AE21" s="10">
        <v>1</v>
      </c>
      <c r="AF21" s="10"/>
      <c r="AG21" s="10">
        <v>1</v>
      </c>
      <c r="AH21" s="10"/>
      <c r="AI21" s="10">
        <v>1</v>
      </c>
      <c r="AJ21" s="10"/>
      <c r="AK21" s="10">
        <v>1</v>
      </c>
      <c r="AL21" s="10"/>
      <c r="AM21" s="10">
        <v>1</v>
      </c>
      <c r="AN21" s="10"/>
      <c r="AO21" s="10">
        <v>1</v>
      </c>
      <c r="AP21" s="10">
        <v>1</v>
      </c>
      <c r="AQ21" s="10">
        <v>1</v>
      </c>
      <c r="AR21" s="10">
        <v>1</v>
      </c>
      <c r="AS21" s="10">
        <v>1</v>
      </c>
      <c r="AT21" s="10"/>
      <c r="AU21" s="5">
        <v>1</v>
      </c>
      <c r="AV21" s="5">
        <f t="shared" si="1"/>
        <v>15</v>
      </c>
      <c r="AW21" s="6"/>
    </row>
    <row r="22" spans="1:49" s="2" customFormat="1" ht="26.25" customHeight="1" x14ac:dyDescent="0.25">
      <c r="A22" s="9"/>
      <c r="B22" s="15" t="s">
        <v>64</v>
      </c>
      <c r="C22" s="10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5">
        <f t="shared" si="0"/>
        <v>0</v>
      </c>
      <c r="V22" s="24" t="s">
        <v>45</v>
      </c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>
        <v>4</v>
      </c>
      <c r="AJ22" s="10">
        <v>4</v>
      </c>
      <c r="AK22" s="10">
        <v>4</v>
      </c>
      <c r="AL22" s="10">
        <v>4</v>
      </c>
      <c r="AM22" s="10">
        <v>4</v>
      </c>
      <c r="AN22" s="10">
        <v>4</v>
      </c>
      <c r="AO22" s="10">
        <v>4</v>
      </c>
      <c r="AP22" s="10">
        <v>2</v>
      </c>
      <c r="AQ22" s="10">
        <v>2</v>
      </c>
      <c r="AR22" s="10">
        <v>2</v>
      </c>
      <c r="AS22" s="10">
        <v>2</v>
      </c>
      <c r="AT22" s="10"/>
      <c r="AU22" s="5">
        <v>2</v>
      </c>
      <c r="AV22" s="5">
        <f t="shared" si="1"/>
        <v>38</v>
      </c>
      <c r="AW22" s="6"/>
    </row>
    <row r="23" spans="1:49" s="2" customFormat="1" ht="48.75" customHeight="1" x14ac:dyDescent="0.25">
      <c r="A23" s="9" t="s">
        <v>128</v>
      </c>
      <c r="B23" s="15" t="s">
        <v>129</v>
      </c>
      <c r="C23" s="10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10"/>
      <c r="U23" s="5">
        <f t="shared" si="0"/>
        <v>0</v>
      </c>
      <c r="V23" s="24" t="s">
        <v>45</v>
      </c>
      <c r="W23" s="10">
        <v>2</v>
      </c>
      <c r="X23" s="10">
        <v>2</v>
      </c>
      <c r="Y23" s="10">
        <v>2</v>
      </c>
      <c r="Z23" s="10">
        <v>2</v>
      </c>
      <c r="AA23" s="10">
        <v>2</v>
      </c>
      <c r="AB23" s="10">
        <v>2</v>
      </c>
      <c r="AC23" s="10">
        <v>2</v>
      </c>
      <c r="AD23" s="10">
        <v>2</v>
      </c>
      <c r="AE23" s="10">
        <v>2</v>
      </c>
      <c r="AF23" s="10">
        <v>2</v>
      </c>
      <c r="AG23" s="10">
        <v>2</v>
      </c>
      <c r="AH23" s="10">
        <v>2</v>
      </c>
      <c r="AI23" s="10">
        <v>2</v>
      </c>
      <c r="AJ23" s="10">
        <v>2</v>
      </c>
      <c r="AK23" s="10">
        <v>2</v>
      </c>
      <c r="AL23" s="10">
        <v>2</v>
      </c>
      <c r="AM23" s="10">
        <v>2</v>
      </c>
      <c r="AN23" s="10">
        <v>2</v>
      </c>
      <c r="AO23" s="10">
        <v>2</v>
      </c>
      <c r="AP23" s="10">
        <v>2</v>
      </c>
      <c r="AQ23" s="10">
        <v>4</v>
      </c>
      <c r="AR23" s="10">
        <v>4</v>
      </c>
      <c r="AS23" s="10">
        <v>4</v>
      </c>
      <c r="AT23" s="10"/>
      <c r="AU23" s="5">
        <v>4</v>
      </c>
      <c r="AV23" s="5">
        <f t="shared" si="1"/>
        <v>56</v>
      </c>
      <c r="AW23" s="6"/>
    </row>
    <row r="24" spans="1:49" s="2" customFormat="1" ht="63" customHeight="1" x14ac:dyDescent="0.25">
      <c r="A24" s="16" t="s">
        <v>57</v>
      </c>
      <c r="B24" s="15" t="s">
        <v>125</v>
      </c>
      <c r="C24" s="5"/>
      <c r="D24" s="10"/>
      <c r="E24" s="10">
        <v>2</v>
      </c>
      <c r="F24" s="10">
        <v>2</v>
      </c>
      <c r="G24" s="10">
        <v>2</v>
      </c>
      <c r="H24" s="10">
        <v>2</v>
      </c>
      <c r="I24" s="10">
        <v>2</v>
      </c>
      <c r="J24" s="10">
        <v>2</v>
      </c>
      <c r="K24" s="10">
        <v>2</v>
      </c>
      <c r="L24" s="10">
        <v>2</v>
      </c>
      <c r="M24" s="10">
        <v>2</v>
      </c>
      <c r="N24" s="10">
        <v>2</v>
      </c>
      <c r="O24" s="10">
        <v>2</v>
      </c>
      <c r="P24" s="10">
        <v>2</v>
      </c>
      <c r="Q24" s="10">
        <v>2</v>
      </c>
      <c r="R24" s="10">
        <v>2</v>
      </c>
      <c r="S24" s="10">
        <v>2</v>
      </c>
      <c r="T24" s="10">
        <v>2</v>
      </c>
      <c r="U24" s="5">
        <f t="shared" si="0"/>
        <v>32</v>
      </c>
      <c r="V24" s="24" t="s">
        <v>45</v>
      </c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5"/>
      <c r="AV24" s="5">
        <f t="shared" si="1"/>
        <v>0</v>
      </c>
      <c r="AW24" s="6"/>
    </row>
    <row r="25" spans="1:49" s="2" customFormat="1" ht="38.25" x14ac:dyDescent="0.25">
      <c r="A25" s="16" t="s">
        <v>124</v>
      </c>
      <c r="B25" s="15" t="s">
        <v>126</v>
      </c>
      <c r="C25" s="10"/>
      <c r="D25" s="10">
        <v>2</v>
      </c>
      <c r="E25" s="10">
        <v>3</v>
      </c>
      <c r="F25" s="10">
        <v>3</v>
      </c>
      <c r="G25" s="10">
        <v>2</v>
      </c>
      <c r="H25" s="10">
        <v>4</v>
      </c>
      <c r="I25" s="10">
        <v>4</v>
      </c>
      <c r="J25" s="10">
        <v>3</v>
      </c>
      <c r="K25" s="10">
        <v>3</v>
      </c>
      <c r="L25" s="10">
        <v>4</v>
      </c>
      <c r="M25" s="10">
        <v>3</v>
      </c>
      <c r="N25" s="10">
        <v>2</v>
      </c>
      <c r="O25" s="10">
        <v>3</v>
      </c>
      <c r="P25" s="10">
        <v>2</v>
      </c>
      <c r="Q25" s="10">
        <v>2</v>
      </c>
      <c r="R25" s="10">
        <v>2</v>
      </c>
      <c r="S25" s="10">
        <v>2</v>
      </c>
      <c r="T25" s="10">
        <v>2</v>
      </c>
      <c r="U25" s="5">
        <f t="shared" si="0"/>
        <v>46</v>
      </c>
      <c r="V25" s="24" t="s">
        <v>45</v>
      </c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5">
        <f t="shared" si="1"/>
        <v>0</v>
      </c>
      <c r="AW25" s="6"/>
    </row>
    <row r="26" spans="1:49" s="2" customFormat="1" ht="25.5" hidden="1" x14ac:dyDescent="0.25">
      <c r="A26" s="11"/>
      <c r="B26" s="12" t="s">
        <v>92</v>
      </c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5">
        <f t="shared" si="0"/>
        <v>0</v>
      </c>
      <c r="V26" s="24" t="s">
        <v>45</v>
      </c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5"/>
      <c r="AT26" s="5"/>
      <c r="AU26" s="5"/>
      <c r="AV26" s="5">
        <f t="shared" si="1"/>
        <v>0</v>
      </c>
      <c r="AW26" s="6"/>
    </row>
    <row r="27" spans="1:49" s="2" customFormat="1" ht="51" x14ac:dyDescent="0.25">
      <c r="A27" s="17" t="s">
        <v>41</v>
      </c>
      <c r="B27" s="12" t="s">
        <v>127</v>
      </c>
      <c r="C27" s="5"/>
      <c r="D27" s="10"/>
      <c r="E27" s="10"/>
      <c r="F27" s="10"/>
      <c r="G27" s="10"/>
      <c r="H27" s="10"/>
      <c r="I27" s="10"/>
      <c r="J27" s="10"/>
      <c r="K27" s="10"/>
      <c r="L27" s="10"/>
      <c r="M27" s="10">
        <v>2</v>
      </c>
      <c r="N27" s="10">
        <v>4</v>
      </c>
      <c r="O27" s="10">
        <v>4</v>
      </c>
      <c r="P27" s="10">
        <v>4</v>
      </c>
      <c r="Q27" s="10">
        <v>4</v>
      </c>
      <c r="R27" s="10">
        <v>4</v>
      </c>
      <c r="S27" s="10">
        <v>4</v>
      </c>
      <c r="T27" s="10">
        <v>4</v>
      </c>
      <c r="U27" s="5">
        <f t="shared" si="0"/>
        <v>30</v>
      </c>
      <c r="V27" s="24" t="s">
        <v>45</v>
      </c>
      <c r="W27" s="10">
        <v>8</v>
      </c>
      <c r="X27" s="10">
        <v>7</v>
      </c>
      <c r="Y27" s="10">
        <v>6</v>
      </c>
      <c r="Z27" s="10">
        <v>7</v>
      </c>
      <c r="AA27" s="10">
        <v>6</v>
      </c>
      <c r="AB27" s="10">
        <v>6</v>
      </c>
      <c r="AC27" s="10">
        <v>6</v>
      </c>
      <c r="AD27" s="10">
        <v>7</v>
      </c>
      <c r="AE27" s="10">
        <v>6</v>
      </c>
      <c r="AF27" s="10">
        <v>7</v>
      </c>
      <c r="AG27" s="10">
        <v>5</v>
      </c>
      <c r="AH27" s="10">
        <v>6</v>
      </c>
      <c r="AI27" s="10">
        <v>7</v>
      </c>
      <c r="AJ27" s="10">
        <v>8</v>
      </c>
      <c r="AK27" s="10">
        <v>6</v>
      </c>
      <c r="AL27" s="10">
        <v>7</v>
      </c>
      <c r="AM27" s="10">
        <v>7</v>
      </c>
      <c r="AN27" s="10">
        <v>8</v>
      </c>
      <c r="AO27" s="10">
        <v>7</v>
      </c>
      <c r="AP27" s="10">
        <v>7</v>
      </c>
      <c r="AQ27" s="10">
        <v>7</v>
      </c>
      <c r="AR27" s="10">
        <v>7</v>
      </c>
      <c r="AS27" s="10">
        <v>7</v>
      </c>
      <c r="AT27" s="10"/>
      <c r="AU27" s="5">
        <v>7</v>
      </c>
      <c r="AV27" s="5">
        <f t="shared" si="1"/>
        <v>162</v>
      </c>
      <c r="AW27" s="6"/>
    </row>
    <row r="28" spans="1:49" s="2" customFormat="1" ht="27" customHeight="1" x14ac:dyDescent="0.25">
      <c r="A28" s="9" t="s">
        <v>93</v>
      </c>
      <c r="B28" s="10" t="s">
        <v>42</v>
      </c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>
        <v>6</v>
      </c>
      <c r="Q28" s="10"/>
      <c r="R28" s="10"/>
      <c r="S28" s="10"/>
      <c r="T28" s="10">
        <v>6</v>
      </c>
      <c r="U28" s="5">
        <f t="shared" si="0"/>
        <v>12</v>
      </c>
      <c r="V28" s="24" t="s">
        <v>45</v>
      </c>
      <c r="W28" s="10">
        <v>12</v>
      </c>
      <c r="X28" s="10">
        <v>12</v>
      </c>
      <c r="Y28" s="10">
        <v>12</v>
      </c>
      <c r="Z28" s="10">
        <v>12</v>
      </c>
      <c r="AA28" s="10">
        <v>12</v>
      </c>
      <c r="AB28" s="10">
        <v>12</v>
      </c>
      <c r="AC28" s="10">
        <v>12</v>
      </c>
      <c r="AD28" s="10">
        <v>12</v>
      </c>
      <c r="AE28" s="10">
        <v>12</v>
      </c>
      <c r="AF28" s="10">
        <v>12</v>
      </c>
      <c r="AG28" s="10">
        <v>12</v>
      </c>
      <c r="AH28" s="10">
        <v>12</v>
      </c>
      <c r="AI28" s="10">
        <v>6</v>
      </c>
      <c r="AJ28" s="10">
        <v>6</v>
      </c>
      <c r="AK28" s="10">
        <v>6</v>
      </c>
      <c r="AL28" s="10">
        <v>6</v>
      </c>
      <c r="AM28" s="10">
        <v>6</v>
      </c>
      <c r="AN28" s="10">
        <v>6</v>
      </c>
      <c r="AO28" s="10">
        <v>6</v>
      </c>
      <c r="AP28" s="10">
        <v>6</v>
      </c>
      <c r="AQ28" s="10">
        <v>6</v>
      </c>
      <c r="AR28" s="10">
        <v>6</v>
      </c>
      <c r="AS28" s="10">
        <v>6</v>
      </c>
      <c r="AT28" s="5"/>
      <c r="AU28" s="5">
        <v>6</v>
      </c>
      <c r="AV28" s="5">
        <f t="shared" si="1"/>
        <v>216</v>
      </c>
      <c r="AW28" s="6"/>
    </row>
    <row r="29" spans="1:49" s="2" customFormat="1" ht="27" hidden="1" customHeight="1" x14ac:dyDescent="0.25">
      <c r="A29" s="11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5">
        <f t="shared" si="0"/>
        <v>0</v>
      </c>
      <c r="V29" s="24" t="s">
        <v>45</v>
      </c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5"/>
      <c r="AT29" s="5"/>
      <c r="AU29" s="5"/>
      <c r="AV29" s="5">
        <f t="shared" si="1"/>
        <v>0</v>
      </c>
      <c r="AW29" s="6"/>
    </row>
    <row r="30" spans="1:49" s="2" customFormat="1" ht="18.75" hidden="1" customHeight="1" x14ac:dyDescent="0.25">
      <c r="A30" s="17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5">
        <f t="shared" si="0"/>
        <v>0</v>
      </c>
      <c r="V30" s="24" t="s">
        <v>45</v>
      </c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5">
        <f t="shared" si="1"/>
        <v>0</v>
      </c>
      <c r="AW30" s="6"/>
    </row>
    <row r="31" spans="1:49" s="2" customFormat="1" ht="66.75" hidden="1" customHeight="1" x14ac:dyDescent="0.25">
      <c r="A31" s="9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5">
        <f t="shared" si="0"/>
        <v>0</v>
      </c>
      <c r="V31" s="24" t="s">
        <v>45</v>
      </c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5"/>
      <c r="AV31" s="5">
        <f t="shared" si="1"/>
        <v>0</v>
      </c>
      <c r="AW31" s="6"/>
    </row>
    <row r="32" spans="1:49" s="2" customFormat="1" ht="27" hidden="1" customHeight="1" x14ac:dyDescent="0.25">
      <c r="A32" s="9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5">
        <f>D32+E32+F32+G32+H32+I32+J32+K32+L32+M32+N32+O32+P32+Q32+R32+S32+T32</f>
        <v>0</v>
      </c>
      <c r="V32" s="24" t="s">
        <v>45</v>
      </c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5"/>
      <c r="AV32" s="5">
        <f t="shared" si="1"/>
        <v>0</v>
      </c>
      <c r="AW32" s="6"/>
    </row>
    <row r="33" spans="1:49" s="2" customFormat="1" hidden="1" x14ac:dyDescent="0.25">
      <c r="A33" s="9"/>
      <c r="B33" s="10"/>
      <c r="C33" s="10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>
        <f t="shared" si="0"/>
        <v>0</v>
      </c>
      <c r="V33" s="24" t="s">
        <v>45</v>
      </c>
      <c r="W33" s="5"/>
      <c r="X33" s="5"/>
      <c r="Y33" s="5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5">
        <f t="shared" si="1"/>
        <v>0</v>
      </c>
      <c r="AW33" s="6"/>
    </row>
    <row r="34" spans="1:49" s="2" customFormat="1" hidden="1" x14ac:dyDescent="0.25">
      <c r="A34" s="9"/>
      <c r="B34" s="10"/>
      <c r="C34" s="10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>
        <f t="shared" si="0"/>
        <v>0</v>
      </c>
      <c r="V34" s="24" t="s">
        <v>45</v>
      </c>
      <c r="W34" s="5"/>
      <c r="X34" s="5"/>
      <c r="Y34" s="5"/>
      <c r="Z34" s="5"/>
      <c r="AA34" s="5"/>
      <c r="AB34" s="5"/>
      <c r="AC34" s="5"/>
      <c r="AD34" s="10"/>
      <c r="AE34" s="5"/>
      <c r="AF34" s="10"/>
      <c r="AG34" s="5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5"/>
      <c r="AV34" s="5">
        <f t="shared" si="1"/>
        <v>0</v>
      </c>
      <c r="AW34" s="6"/>
    </row>
    <row r="35" spans="1:49" s="2" customFormat="1" x14ac:dyDescent="0.25">
      <c r="A35" s="33" t="s">
        <v>44</v>
      </c>
      <c r="B35" s="33"/>
      <c r="C35" s="22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>
        <f t="shared" si="0"/>
        <v>0</v>
      </c>
      <c r="V35" s="24" t="s">
        <v>45</v>
      </c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>
        <f t="shared" si="1"/>
        <v>0</v>
      </c>
      <c r="AW35" s="6"/>
    </row>
    <row r="36" spans="1:49" s="2" customFormat="1" x14ac:dyDescent="0.25">
      <c r="A36" s="33" t="s">
        <v>46</v>
      </c>
      <c r="B36" s="33"/>
      <c r="C36" s="22">
        <f>C10+C11+C12+C13+C14+C16+C17+C19+C20+C21+C24+C25+C26+C27+C28+C33+C35+C29+C30+C31+C34+C18</f>
        <v>0</v>
      </c>
      <c r="D36" s="22">
        <f t="shared" ref="D36:T36" si="3">D10+D11+D12+D13+D14+D16+D17+D19+D20+D21+D24+D25+D26+D27+D28+D33+D35+D29+D30+D31+D34+D18+D32+D15</f>
        <v>24</v>
      </c>
      <c r="E36" s="22">
        <f t="shared" si="3"/>
        <v>36</v>
      </c>
      <c r="F36" s="22">
        <f t="shared" si="3"/>
        <v>36</v>
      </c>
      <c r="G36" s="22">
        <f t="shared" si="3"/>
        <v>36</v>
      </c>
      <c r="H36" s="22">
        <f t="shared" si="3"/>
        <v>36</v>
      </c>
      <c r="I36" s="22">
        <f t="shared" si="3"/>
        <v>36</v>
      </c>
      <c r="J36" s="22">
        <f t="shared" si="3"/>
        <v>36</v>
      </c>
      <c r="K36" s="22">
        <f t="shared" si="3"/>
        <v>36</v>
      </c>
      <c r="L36" s="22">
        <f t="shared" si="3"/>
        <v>36</v>
      </c>
      <c r="M36" s="22">
        <f t="shared" si="3"/>
        <v>36</v>
      </c>
      <c r="N36" s="22">
        <f t="shared" si="3"/>
        <v>36</v>
      </c>
      <c r="O36" s="22">
        <f t="shared" si="3"/>
        <v>36</v>
      </c>
      <c r="P36" s="22">
        <f t="shared" si="3"/>
        <v>36</v>
      </c>
      <c r="Q36" s="22">
        <f t="shared" si="3"/>
        <v>36</v>
      </c>
      <c r="R36" s="22">
        <f t="shared" si="3"/>
        <v>36</v>
      </c>
      <c r="S36" s="22">
        <f t="shared" si="3"/>
        <v>36</v>
      </c>
      <c r="T36" s="24">
        <f t="shared" si="3"/>
        <v>48</v>
      </c>
      <c r="U36" s="24">
        <f>U10+U11+U12+U13+U14+U16+U17+U19+U20+U21+U24+U25+U26+U27+U28+U33+U35+U29+U30+U31+U34+U18++U32+U15+U22+U23</f>
        <v>612</v>
      </c>
      <c r="V36" s="24" t="s">
        <v>45</v>
      </c>
      <c r="W36" s="5">
        <f>W10+W11+W12+W13+W14+W16+W17+W18+W19+W20+W21+W24+W25+W26+W27+W28+W29+W30+W31+W33+W34+W35+W32+W15+W22+W23</f>
        <v>36</v>
      </c>
      <c r="X36" s="5">
        <f t="shared" ref="X36:AU36" si="4">X10+X11+X12+X13+X14+X16+X17+X18+X19+X20+X21+X24+X25+X26+X27+X28+X29+X30+X31+X33+X34+X35+X32+X15+X22+X23</f>
        <v>36</v>
      </c>
      <c r="Y36" s="5">
        <f t="shared" si="4"/>
        <v>36</v>
      </c>
      <c r="Z36" s="5">
        <f t="shared" si="4"/>
        <v>36</v>
      </c>
      <c r="AA36" s="5">
        <f t="shared" si="4"/>
        <v>36</v>
      </c>
      <c r="AB36" s="5">
        <f t="shared" si="4"/>
        <v>36</v>
      </c>
      <c r="AC36" s="5">
        <f t="shared" si="4"/>
        <v>36</v>
      </c>
      <c r="AD36" s="5">
        <f t="shared" si="4"/>
        <v>36</v>
      </c>
      <c r="AE36" s="5">
        <f t="shared" si="4"/>
        <v>36</v>
      </c>
      <c r="AF36" s="5">
        <f t="shared" si="4"/>
        <v>36</v>
      </c>
      <c r="AG36" s="5">
        <f t="shared" si="4"/>
        <v>36</v>
      </c>
      <c r="AH36" s="5">
        <f t="shared" si="4"/>
        <v>36</v>
      </c>
      <c r="AI36" s="5">
        <f t="shared" si="4"/>
        <v>36</v>
      </c>
      <c r="AJ36" s="5">
        <f t="shared" si="4"/>
        <v>36</v>
      </c>
      <c r="AK36" s="5">
        <f t="shared" si="4"/>
        <v>36</v>
      </c>
      <c r="AL36" s="5">
        <f t="shared" si="4"/>
        <v>36</v>
      </c>
      <c r="AM36" s="5">
        <f t="shared" si="4"/>
        <v>36</v>
      </c>
      <c r="AN36" s="5">
        <f t="shared" si="4"/>
        <v>36</v>
      </c>
      <c r="AO36" s="5">
        <f t="shared" si="4"/>
        <v>36</v>
      </c>
      <c r="AP36" s="5">
        <f t="shared" si="4"/>
        <v>36</v>
      </c>
      <c r="AQ36" s="5">
        <f t="shared" si="4"/>
        <v>36</v>
      </c>
      <c r="AR36" s="5">
        <f t="shared" si="4"/>
        <v>36</v>
      </c>
      <c r="AS36" s="5">
        <f t="shared" si="4"/>
        <v>36</v>
      </c>
      <c r="AT36" s="5">
        <f t="shared" si="4"/>
        <v>0</v>
      </c>
      <c r="AU36" s="5">
        <f t="shared" si="4"/>
        <v>36</v>
      </c>
      <c r="AV36" s="5">
        <f>AV10+AV11+AV12+AV13+AV14+AV15+AV16+AV17+AV19+AV20+AV21+AV22+AV24+AV25+AV27+AV28+AV35+AV23</f>
        <v>864</v>
      </c>
      <c r="AW36" s="6"/>
    </row>
    <row r="37" spans="1:49" s="2" customFormat="1" x14ac:dyDescent="0.25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6"/>
    </row>
    <row r="38" spans="1:49" s="2" customFormat="1" x14ac:dyDescent="0.2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6"/>
    </row>
    <row r="39" spans="1:49" s="2" customFormat="1" ht="15" customHeight="1" x14ac:dyDescent="0.25">
      <c r="A39" s="8"/>
      <c r="B39" s="8"/>
      <c r="C39" s="8"/>
      <c r="D39" s="36" t="s">
        <v>137</v>
      </c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  <c r="AF39" s="36"/>
      <c r="AG39" s="36"/>
      <c r="AH39" s="36"/>
      <c r="AI39" s="36"/>
      <c r="AJ39" s="36"/>
      <c r="AK39" s="36"/>
      <c r="AL39" s="36"/>
      <c r="AM39" s="36"/>
      <c r="AN39" s="36"/>
      <c r="AO39" s="36"/>
      <c r="AP39" s="36"/>
      <c r="AQ39" s="36"/>
      <c r="AR39" s="36"/>
      <c r="AS39" s="36"/>
      <c r="AT39" s="25"/>
      <c r="AU39" s="8"/>
      <c r="AV39" s="8"/>
      <c r="AW39" s="6"/>
    </row>
    <row r="40" spans="1:49" s="2" customFormat="1" x14ac:dyDescent="0.25">
      <c r="A40" s="8"/>
      <c r="B40" s="8"/>
      <c r="C40" s="8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  <c r="AF40" s="36"/>
      <c r="AG40" s="36"/>
      <c r="AH40" s="36"/>
      <c r="AI40" s="36"/>
      <c r="AJ40" s="36"/>
      <c r="AK40" s="36"/>
      <c r="AL40" s="36"/>
      <c r="AM40" s="36"/>
      <c r="AN40" s="36"/>
      <c r="AO40" s="36"/>
      <c r="AP40" s="36"/>
      <c r="AQ40" s="36"/>
      <c r="AR40" s="36"/>
      <c r="AS40" s="36"/>
      <c r="AT40" s="25"/>
      <c r="AU40" s="8"/>
      <c r="AV40" s="8"/>
      <c r="AW40" s="6"/>
    </row>
    <row r="41" spans="1:49" s="2" customFormat="1" x14ac:dyDescent="0.25">
      <c r="A41" s="28" t="s">
        <v>33</v>
      </c>
      <c r="B41" s="28" t="s">
        <v>34</v>
      </c>
      <c r="C41" s="30" t="s">
        <v>23</v>
      </c>
      <c r="D41" s="31"/>
      <c r="E41" s="31"/>
      <c r="F41" s="31"/>
      <c r="G41" s="32"/>
      <c r="H41" s="30" t="s">
        <v>24</v>
      </c>
      <c r="I41" s="31"/>
      <c r="J41" s="31"/>
      <c r="K41" s="31"/>
      <c r="L41" s="32"/>
      <c r="M41" s="30" t="s">
        <v>25</v>
      </c>
      <c r="N41" s="31"/>
      <c r="O41" s="31"/>
      <c r="P41" s="32"/>
      <c r="Q41" s="30" t="s">
        <v>26</v>
      </c>
      <c r="R41" s="31"/>
      <c r="S41" s="31"/>
      <c r="T41" s="32"/>
      <c r="U41" s="29" t="s">
        <v>22</v>
      </c>
      <c r="V41" s="30" t="s">
        <v>27</v>
      </c>
      <c r="W41" s="31"/>
      <c r="X41" s="31"/>
      <c r="Y41" s="31"/>
      <c r="Z41" s="30" t="s">
        <v>28</v>
      </c>
      <c r="AA41" s="31"/>
      <c r="AB41" s="31"/>
      <c r="AC41" s="31"/>
      <c r="AD41" s="33" t="s">
        <v>29</v>
      </c>
      <c r="AE41" s="33"/>
      <c r="AF41" s="33"/>
      <c r="AG41" s="33"/>
      <c r="AH41" s="33"/>
      <c r="AI41" s="30" t="s">
        <v>30</v>
      </c>
      <c r="AJ41" s="31"/>
      <c r="AK41" s="31"/>
      <c r="AL41" s="32"/>
      <c r="AM41" s="30" t="s">
        <v>31</v>
      </c>
      <c r="AN41" s="31"/>
      <c r="AO41" s="31"/>
      <c r="AP41" s="31"/>
      <c r="AQ41" s="30" t="s">
        <v>32</v>
      </c>
      <c r="AR41" s="31"/>
      <c r="AS41" s="31"/>
      <c r="AT41" s="31"/>
      <c r="AU41" s="32"/>
      <c r="AV41" s="29" t="s">
        <v>22</v>
      </c>
      <c r="AW41" s="6"/>
    </row>
    <row r="42" spans="1:49" s="2" customFormat="1" ht="52.5" x14ac:dyDescent="0.25">
      <c r="A42" s="28"/>
      <c r="B42" s="28"/>
      <c r="C42" s="21" t="s">
        <v>74</v>
      </c>
      <c r="D42" s="21" t="s">
        <v>3</v>
      </c>
      <c r="E42" s="21" t="s">
        <v>4</v>
      </c>
      <c r="F42" s="21" t="s">
        <v>5</v>
      </c>
      <c r="G42" s="21" t="s">
        <v>6</v>
      </c>
      <c r="H42" s="21" t="s">
        <v>47</v>
      </c>
      <c r="I42" s="21" t="s">
        <v>48</v>
      </c>
      <c r="J42" s="21" t="s">
        <v>49</v>
      </c>
      <c r="K42" s="21" t="s">
        <v>50</v>
      </c>
      <c r="L42" s="21" t="s">
        <v>102</v>
      </c>
      <c r="M42" s="21" t="s">
        <v>1</v>
      </c>
      <c r="N42" s="21" t="s">
        <v>2</v>
      </c>
      <c r="O42" s="21" t="s">
        <v>0</v>
      </c>
      <c r="P42" s="21" t="s">
        <v>63</v>
      </c>
      <c r="Q42" s="21" t="s">
        <v>3</v>
      </c>
      <c r="R42" s="21" t="s">
        <v>4</v>
      </c>
      <c r="S42" s="21" t="s">
        <v>5</v>
      </c>
      <c r="T42" s="26" t="s">
        <v>103</v>
      </c>
      <c r="U42" s="29"/>
      <c r="V42" s="7" t="s">
        <v>75</v>
      </c>
      <c r="W42" s="7" t="s">
        <v>104</v>
      </c>
      <c r="X42" s="7" t="s">
        <v>9</v>
      </c>
      <c r="Y42" s="7" t="s">
        <v>105</v>
      </c>
      <c r="Z42" s="7" t="s">
        <v>69</v>
      </c>
      <c r="AA42" s="7" t="s">
        <v>19</v>
      </c>
      <c r="AB42" s="7" t="s">
        <v>20</v>
      </c>
      <c r="AC42" s="7" t="s">
        <v>106</v>
      </c>
      <c r="AD42" s="7" t="s">
        <v>76</v>
      </c>
      <c r="AE42" s="7" t="s">
        <v>107</v>
      </c>
      <c r="AF42" s="7" t="s">
        <v>20</v>
      </c>
      <c r="AG42" s="7" t="s">
        <v>21</v>
      </c>
      <c r="AH42" s="7" t="s">
        <v>51</v>
      </c>
      <c r="AI42" s="7" t="s">
        <v>47</v>
      </c>
      <c r="AJ42" s="7" t="s">
        <v>48</v>
      </c>
      <c r="AK42" s="7" t="s">
        <v>49</v>
      </c>
      <c r="AL42" s="7" t="s">
        <v>50</v>
      </c>
      <c r="AM42" s="7" t="s">
        <v>108</v>
      </c>
      <c r="AN42" s="7" t="s">
        <v>109</v>
      </c>
      <c r="AO42" s="7" t="s">
        <v>14</v>
      </c>
      <c r="AP42" s="7" t="s">
        <v>15</v>
      </c>
      <c r="AQ42" s="7" t="s">
        <v>67</v>
      </c>
      <c r="AR42" s="7" t="s">
        <v>3</v>
      </c>
      <c r="AS42" s="7" t="s">
        <v>4</v>
      </c>
      <c r="AT42" s="7" t="s">
        <v>5</v>
      </c>
      <c r="AU42" s="7" t="s">
        <v>6</v>
      </c>
      <c r="AV42" s="29"/>
      <c r="AW42" s="6"/>
    </row>
    <row r="43" spans="1:49" s="2" customFormat="1" x14ac:dyDescent="0.25">
      <c r="A43" s="8"/>
      <c r="B43" s="8"/>
      <c r="C43" s="8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33"/>
      <c r="AJ43" s="33"/>
      <c r="AK43" s="33"/>
      <c r="AL43" s="33"/>
      <c r="AM43" s="33"/>
      <c r="AN43" s="33"/>
      <c r="AO43" s="33"/>
      <c r="AP43" s="33"/>
      <c r="AQ43" s="33"/>
      <c r="AR43" s="33"/>
      <c r="AS43" s="33"/>
      <c r="AT43" s="33"/>
      <c r="AU43" s="33"/>
      <c r="AV43" s="8"/>
      <c r="AW43" s="6"/>
    </row>
    <row r="44" spans="1:49" s="2" customFormat="1" x14ac:dyDescent="0.25">
      <c r="A44" s="8"/>
      <c r="B44" s="8"/>
      <c r="C44" s="8">
        <v>1</v>
      </c>
      <c r="D44" s="5">
        <v>2</v>
      </c>
      <c r="E44" s="5">
        <v>3</v>
      </c>
      <c r="F44" s="5">
        <v>4</v>
      </c>
      <c r="G44" s="5">
        <v>5</v>
      </c>
      <c r="H44" s="5">
        <v>6</v>
      </c>
      <c r="I44" s="5">
        <v>7</v>
      </c>
      <c r="J44" s="5">
        <v>8</v>
      </c>
      <c r="K44" s="5">
        <v>9</v>
      </c>
      <c r="L44" s="5">
        <v>10</v>
      </c>
      <c r="M44" s="5">
        <v>11</v>
      </c>
      <c r="N44" s="5">
        <v>12</v>
      </c>
      <c r="O44" s="5">
        <v>13</v>
      </c>
      <c r="P44" s="5">
        <v>14</v>
      </c>
      <c r="Q44" s="5">
        <v>15</v>
      </c>
      <c r="R44" s="5">
        <v>16</v>
      </c>
      <c r="S44" s="5">
        <v>17</v>
      </c>
      <c r="T44" s="5">
        <v>17</v>
      </c>
      <c r="U44" s="5"/>
      <c r="V44" s="5">
        <v>18.190000000000001</v>
      </c>
      <c r="W44" s="5">
        <v>20</v>
      </c>
      <c r="X44" s="5">
        <v>20</v>
      </c>
      <c r="Y44" s="5">
        <v>21</v>
      </c>
      <c r="Z44" s="5">
        <v>22</v>
      </c>
      <c r="AA44" s="5">
        <v>23</v>
      </c>
      <c r="AB44" s="5">
        <v>24</v>
      </c>
      <c r="AC44" s="5">
        <v>25</v>
      </c>
      <c r="AD44" s="5">
        <v>26</v>
      </c>
      <c r="AE44" s="5">
        <v>27</v>
      </c>
      <c r="AF44" s="5">
        <v>28</v>
      </c>
      <c r="AG44" s="5">
        <v>29</v>
      </c>
      <c r="AH44" s="5">
        <v>30</v>
      </c>
      <c r="AI44" s="5">
        <v>31</v>
      </c>
      <c r="AJ44" s="5">
        <v>32</v>
      </c>
      <c r="AK44" s="5">
        <v>33</v>
      </c>
      <c r="AL44" s="5">
        <v>34</v>
      </c>
      <c r="AM44" s="5">
        <v>35</v>
      </c>
      <c r="AN44" s="5">
        <v>36</v>
      </c>
      <c r="AO44" s="5">
        <v>37</v>
      </c>
      <c r="AP44" s="5">
        <v>38</v>
      </c>
      <c r="AQ44" s="5">
        <v>39</v>
      </c>
      <c r="AR44" s="5">
        <v>40</v>
      </c>
      <c r="AS44" s="5">
        <v>41</v>
      </c>
      <c r="AT44" s="5">
        <v>42</v>
      </c>
      <c r="AU44" s="5">
        <v>43</v>
      </c>
      <c r="AV44" s="5"/>
      <c r="AW44" s="6"/>
    </row>
    <row r="45" spans="1:49" s="2" customFormat="1" ht="17.25" customHeight="1" x14ac:dyDescent="0.25">
      <c r="A45" s="9" t="s">
        <v>80</v>
      </c>
      <c r="B45" s="10" t="s">
        <v>35</v>
      </c>
      <c r="C45" s="10"/>
      <c r="D45" s="10">
        <v>2</v>
      </c>
      <c r="E45" s="10">
        <v>2</v>
      </c>
      <c r="F45" s="10">
        <v>2</v>
      </c>
      <c r="G45" s="10">
        <v>2</v>
      </c>
      <c r="H45" s="10">
        <v>2</v>
      </c>
      <c r="I45" s="10">
        <v>2</v>
      </c>
      <c r="J45" s="10">
        <v>2</v>
      </c>
      <c r="K45" s="10">
        <v>2</v>
      </c>
      <c r="L45" s="10">
        <v>1</v>
      </c>
      <c r="M45" s="10">
        <v>2</v>
      </c>
      <c r="N45" s="10">
        <v>2</v>
      </c>
      <c r="O45" s="10">
        <v>3</v>
      </c>
      <c r="P45" s="10">
        <v>2</v>
      </c>
      <c r="Q45" s="10">
        <v>2</v>
      </c>
      <c r="R45" s="10">
        <v>1</v>
      </c>
      <c r="S45" s="10">
        <v>1</v>
      </c>
      <c r="T45" s="10"/>
      <c r="U45" s="5">
        <f>C45+D45+E45+F45+G45+H45+I45+J45+K45+L45+M45+N45+O45+P45+Q45+R45+S45+T45</f>
        <v>30</v>
      </c>
      <c r="V45" s="24" t="s">
        <v>45</v>
      </c>
      <c r="W45" s="10">
        <v>4</v>
      </c>
      <c r="X45" s="10">
        <v>4</v>
      </c>
      <c r="Y45" s="10">
        <v>3</v>
      </c>
      <c r="Z45" s="10">
        <v>2</v>
      </c>
      <c r="AA45" s="10">
        <v>2</v>
      </c>
      <c r="AB45" s="10">
        <v>2</v>
      </c>
      <c r="AC45" s="10">
        <v>2</v>
      </c>
      <c r="AD45" s="10">
        <v>2</v>
      </c>
      <c r="AE45" s="10">
        <v>2</v>
      </c>
      <c r="AF45" s="10">
        <v>2</v>
      </c>
      <c r="AG45" s="10">
        <v>2</v>
      </c>
      <c r="AH45" s="10"/>
      <c r="AI45" s="10"/>
      <c r="AJ45" s="10"/>
      <c r="AK45" s="10"/>
      <c r="AL45" s="10"/>
      <c r="AM45" s="10"/>
      <c r="AN45" s="10"/>
      <c r="AO45" s="10"/>
      <c r="AP45" s="10"/>
      <c r="AQ45" s="10"/>
      <c r="AR45" s="10"/>
      <c r="AS45" s="5"/>
      <c r="AT45" s="5"/>
      <c r="AU45" s="5"/>
      <c r="AV45" s="5">
        <f>W45+X45+Y45+Z45+AA45+AB45+AC45+AD45+AE45+AF45+AG45+AH45+AI45+AJ45+AK45+AL45+AM45+AN45+AO45+AP45+AQ45+AR45+AS45+AU45</f>
        <v>27</v>
      </c>
      <c r="AW45" s="6"/>
    </row>
    <row r="46" spans="1:49" s="2" customFormat="1" ht="15" customHeight="1" x14ac:dyDescent="0.25">
      <c r="A46" s="9" t="s">
        <v>81</v>
      </c>
      <c r="B46" s="10" t="s">
        <v>36</v>
      </c>
      <c r="C46" s="23"/>
      <c r="D46" s="10">
        <v>3</v>
      </c>
      <c r="E46" s="10">
        <v>3</v>
      </c>
      <c r="F46" s="10">
        <v>3</v>
      </c>
      <c r="G46" s="10">
        <v>4</v>
      </c>
      <c r="H46" s="10">
        <v>2</v>
      </c>
      <c r="I46" s="10">
        <v>3</v>
      </c>
      <c r="J46" s="10">
        <v>3</v>
      </c>
      <c r="K46" s="10">
        <v>3</v>
      </c>
      <c r="L46" s="10">
        <v>2</v>
      </c>
      <c r="M46" s="10">
        <v>4</v>
      </c>
      <c r="N46" s="10">
        <v>3</v>
      </c>
      <c r="O46" s="10">
        <v>3</v>
      </c>
      <c r="P46" s="10">
        <v>3</v>
      </c>
      <c r="Q46" s="10">
        <v>4</v>
      </c>
      <c r="R46" s="10">
        <v>3</v>
      </c>
      <c r="S46" s="10">
        <v>3</v>
      </c>
      <c r="T46" s="10"/>
      <c r="U46" s="5">
        <f t="shared" ref="U46:U64" si="5">C46+D46+E46+F46+G46+H46+I46+J46+K46+L46+M46+N46+O46+P46+Q46+R46+S46+T46</f>
        <v>49</v>
      </c>
      <c r="V46" s="24" t="s">
        <v>45</v>
      </c>
      <c r="W46" s="10">
        <v>3</v>
      </c>
      <c r="X46" s="10">
        <v>3</v>
      </c>
      <c r="Y46" s="10">
        <v>3</v>
      </c>
      <c r="Z46" s="10">
        <v>3</v>
      </c>
      <c r="AA46" s="10">
        <v>3</v>
      </c>
      <c r="AB46" s="10">
        <v>3</v>
      </c>
      <c r="AC46" s="10">
        <v>2</v>
      </c>
      <c r="AD46" s="10">
        <v>3</v>
      </c>
      <c r="AE46" s="10">
        <v>3</v>
      </c>
      <c r="AF46" s="10">
        <v>2</v>
      </c>
      <c r="AG46" s="10">
        <v>3</v>
      </c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10"/>
      <c r="AS46" s="10"/>
      <c r="AT46" s="10"/>
      <c r="AU46" s="5"/>
      <c r="AV46" s="5">
        <f t="shared" ref="AV46:AV57" si="6">W46+X46+Y46+Z46+AA46+AB46+AC46+AD46+AE46+AF46+AG46+AH46+AI46+AJ46+AK46+AL46+AM46+AN46+AO46+AP46+AQ46+AR46+AS46+AU46</f>
        <v>31</v>
      </c>
      <c r="AW46" s="6"/>
    </row>
    <row r="47" spans="1:49" s="2" customFormat="1" ht="27" customHeight="1" x14ac:dyDescent="0.25">
      <c r="A47" s="9" t="s">
        <v>83</v>
      </c>
      <c r="B47" s="10" t="s">
        <v>37</v>
      </c>
      <c r="C47" s="10">
        <v>2</v>
      </c>
      <c r="D47" s="10">
        <v>3</v>
      </c>
      <c r="E47" s="10">
        <v>3</v>
      </c>
      <c r="F47" s="10">
        <v>3</v>
      </c>
      <c r="G47" s="10">
        <v>3</v>
      </c>
      <c r="H47" s="10">
        <v>3</v>
      </c>
      <c r="I47" s="10">
        <v>3</v>
      </c>
      <c r="J47" s="10">
        <v>3</v>
      </c>
      <c r="K47" s="10">
        <v>3</v>
      </c>
      <c r="L47" s="10">
        <v>1</v>
      </c>
      <c r="M47" s="10">
        <v>3</v>
      </c>
      <c r="N47" s="10">
        <v>2</v>
      </c>
      <c r="O47" s="10">
        <v>2</v>
      </c>
      <c r="P47" s="10">
        <v>2</v>
      </c>
      <c r="Q47" s="10">
        <v>3</v>
      </c>
      <c r="R47" s="10">
        <v>2</v>
      </c>
      <c r="S47" s="10">
        <v>2</v>
      </c>
      <c r="T47" s="10"/>
      <c r="U47" s="5">
        <f t="shared" si="5"/>
        <v>43</v>
      </c>
      <c r="V47" s="24" t="s">
        <v>45</v>
      </c>
      <c r="W47" s="10">
        <v>3</v>
      </c>
      <c r="X47" s="10">
        <v>3</v>
      </c>
      <c r="Y47" s="10">
        <v>4</v>
      </c>
      <c r="Z47" s="10">
        <v>4</v>
      </c>
      <c r="AA47" s="10">
        <v>4</v>
      </c>
      <c r="AB47" s="10">
        <v>4</v>
      </c>
      <c r="AC47" s="10">
        <v>4</v>
      </c>
      <c r="AD47" s="10">
        <v>4</v>
      </c>
      <c r="AE47" s="10">
        <v>3</v>
      </c>
      <c r="AF47" s="10">
        <v>4</v>
      </c>
      <c r="AG47" s="10">
        <v>5</v>
      </c>
      <c r="AH47" s="10"/>
      <c r="AI47" s="10"/>
      <c r="AJ47" s="10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>
        <f t="shared" si="6"/>
        <v>42</v>
      </c>
      <c r="AW47" s="6"/>
    </row>
    <row r="48" spans="1:49" s="2" customFormat="1" x14ac:dyDescent="0.25">
      <c r="A48" s="9" t="s">
        <v>84</v>
      </c>
      <c r="B48" s="10" t="s">
        <v>38</v>
      </c>
      <c r="C48" s="10">
        <v>2</v>
      </c>
      <c r="D48" s="10">
        <v>3</v>
      </c>
      <c r="E48" s="10">
        <v>3</v>
      </c>
      <c r="F48" s="10">
        <v>2</v>
      </c>
      <c r="G48" s="10">
        <v>3</v>
      </c>
      <c r="H48" s="10">
        <v>2</v>
      </c>
      <c r="I48" s="10">
        <v>4</v>
      </c>
      <c r="J48" s="10">
        <v>3</v>
      </c>
      <c r="K48" s="10">
        <v>3</v>
      </c>
      <c r="L48" s="10">
        <v>1</v>
      </c>
      <c r="M48" s="10">
        <v>2</v>
      </c>
      <c r="N48" s="10">
        <v>2</v>
      </c>
      <c r="O48" s="10">
        <v>3</v>
      </c>
      <c r="P48" s="10">
        <v>2</v>
      </c>
      <c r="Q48" s="10">
        <v>3</v>
      </c>
      <c r="R48" s="10">
        <v>2</v>
      </c>
      <c r="S48" s="10">
        <v>3</v>
      </c>
      <c r="T48" s="10"/>
      <c r="U48" s="5">
        <f t="shared" si="5"/>
        <v>43</v>
      </c>
      <c r="V48" s="24" t="s">
        <v>45</v>
      </c>
      <c r="W48" s="10">
        <v>3</v>
      </c>
      <c r="X48" s="10">
        <v>3</v>
      </c>
      <c r="Y48" s="10">
        <v>4</v>
      </c>
      <c r="Z48" s="10">
        <v>4</v>
      </c>
      <c r="AA48" s="10">
        <v>4</v>
      </c>
      <c r="AB48" s="10">
        <v>4</v>
      </c>
      <c r="AC48" s="10">
        <v>3</v>
      </c>
      <c r="AD48" s="10">
        <v>4</v>
      </c>
      <c r="AE48" s="10">
        <v>3</v>
      </c>
      <c r="AF48" s="10">
        <v>4</v>
      </c>
      <c r="AG48" s="10">
        <v>6</v>
      </c>
      <c r="AH48" s="10"/>
      <c r="AI48" s="10"/>
      <c r="AJ48" s="10"/>
      <c r="AK48" s="10"/>
      <c r="AL48" s="10"/>
      <c r="AM48" s="10"/>
      <c r="AN48" s="10"/>
      <c r="AO48" s="10"/>
      <c r="AP48" s="10"/>
      <c r="AQ48" s="10"/>
      <c r="AR48" s="10"/>
      <c r="AS48" s="10"/>
      <c r="AT48" s="10"/>
      <c r="AU48" s="10"/>
      <c r="AV48" s="5">
        <f t="shared" si="6"/>
        <v>42</v>
      </c>
      <c r="AW48" s="6"/>
    </row>
    <row r="49" spans="1:49" s="2" customFormat="1" ht="27" customHeight="1" x14ac:dyDescent="0.25">
      <c r="A49" s="19" t="s">
        <v>120</v>
      </c>
      <c r="B49" s="10" t="s">
        <v>39</v>
      </c>
      <c r="C49" s="10">
        <v>1</v>
      </c>
      <c r="D49" s="10">
        <v>2</v>
      </c>
      <c r="E49" s="10">
        <v>3</v>
      </c>
      <c r="F49" s="10">
        <v>3</v>
      </c>
      <c r="G49" s="10">
        <v>3</v>
      </c>
      <c r="H49" s="10">
        <v>3</v>
      </c>
      <c r="I49" s="10">
        <v>3</v>
      </c>
      <c r="J49" s="10">
        <v>3</v>
      </c>
      <c r="K49" s="10">
        <v>3</v>
      </c>
      <c r="L49" s="10">
        <v>3</v>
      </c>
      <c r="M49" s="10">
        <v>3</v>
      </c>
      <c r="N49" s="10">
        <v>3</v>
      </c>
      <c r="O49" s="10">
        <v>3</v>
      </c>
      <c r="P49" s="10">
        <v>3</v>
      </c>
      <c r="Q49" s="10">
        <v>3</v>
      </c>
      <c r="R49" s="10">
        <v>3</v>
      </c>
      <c r="S49" s="10">
        <v>3</v>
      </c>
      <c r="T49" s="10"/>
      <c r="U49" s="5">
        <f t="shared" si="5"/>
        <v>48</v>
      </c>
      <c r="V49" s="24" t="s">
        <v>45</v>
      </c>
      <c r="W49" s="10">
        <v>1</v>
      </c>
      <c r="X49" s="10">
        <v>3</v>
      </c>
      <c r="Y49" s="10">
        <v>3</v>
      </c>
      <c r="Z49" s="10">
        <v>3</v>
      </c>
      <c r="AA49" s="10">
        <v>3</v>
      </c>
      <c r="AB49" s="10">
        <v>3</v>
      </c>
      <c r="AC49" s="10">
        <v>3</v>
      </c>
      <c r="AD49" s="10">
        <v>3</v>
      </c>
      <c r="AE49" s="10">
        <v>3</v>
      </c>
      <c r="AF49" s="10">
        <v>4</v>
      </c>
      <c r="AG49" s="10">
        <v>4</v>
      </c>
      <c r="AH49" s="10"/>
      <c r="AI49" s="10"/>
      <c r="AJ49" s="10"/>
      <c r="AK49" s="10"/>
      <c r="AL49" s="10"/>
      <c r="AM49" s="10"/>
      <c r="AN49" s="10"/>
      <c r="AO49" s="10"/>
      <c r="AP49" s="10"/>
      <c r="AQ49" s="10"/>
      <c r="AR49" s="10"/>
      <c r="AS49" s="10"/>
      <c r="AT49" s="10"/>
      <c r="AU49" s="10"/>
      <c r="AV49" s="5">
        <f t="shared" si="6"/>
        <v>33</v>
      </c>
      <c r="AW49" s="6"/>
    </row>
    <row r="50" spans="1:49" s="2" customFormat="1" ht="51" customHeight="1" x14ac:dyDescent="0.25">
      <c r="A50" s="9" t="s">
        <v>86</v>
      </c>
      <c r="B50" s="10" t="s">
        <v>40</v>
      </c>
      <c r="C50" s="23"/>
      <c r="D50" s="10">
        <v>2</v>
      </c>
      <c r="E50" s="10">
        <v>1</v>
      </c>
      <c r="F50" s="10">
        <v>1</v>
      </c>
      <c r="G50" s="10">
        <v>1</v>
      </c>
      <c r="H50" s="10">
        <v>1</v>
      </c>
      <c r="I50" s="10">
        <v>1</v>
      </c>
      <c r="J50" s="10">
        <v>1</v>
      </c>
      <c r="K50" s="10">
        <v>1</v>
      </c>
      <c r="L50" s="10">
        <v>1</v>
      </c>
      <c r="M50" s="10">
        <v>2</v>
      </c>
      <c r="N50" s="10">
        <v>1</v>
      </c>
      <c r="O50" s="10">
        <v>2</v>
      </c>
      <c r="P50" s="10">
        <v>1</v>
      </c>
      <c r="Q50" s="10">
        <v>1</v>
      </c>
      <c r="R50" s="10">
        <v>1</v>
      </c>
      <c r="S50" s="10">
        <v>1</v>
      </c>
      <c r="T50" s="10"/>
      <c r="U50" s="5">
        <f t="shared" si="5"/>
        <v>19</v>
      </c>
      <c r="V50" s="24" t="s">
        <v>45</v>
      </c>
      <c r="W50" s="10"/>
      <c r="X50" s="10">
        <v>2</v>
      </c>
      <c r="Y50" s="10">
        <v>2</v>
      </c>
      <c r="Z50" s="10">
        <v>2</v>
      </c>
      <c r="AA50" s="10">
        <v>2</v>
      </c>
      <c r="AB50" s="10">
        <v>2</v>
      </c>
      <c r="AC50" s="10">
        <v>1</v>
      </c>
      <c r="AD50" s="10">
        <v>1</v>
      </c>
      <c r="AE50" s="10">
        <v>1</v>
      </c>
      <c r="AF50" s="10">
        <v>2</v>
      </c>
      <c r="AG50" s="10">
        <v>2</v>
      </c>
      <c r="AH50" s="10"/>
      <c r="AI50" s="10"/>
      <c r="AJ50" s="10"/>
      <c r="AK50" s="10"/>
      <c r="AL50" s="10"/>
      <c r="AM50" s="10"/>
      <c r="AN50" s="10"/>
      <c r="AO50" s="10"/>
      <c r="AP50" s="10"/>
      <c r="AQ50" s="10"/>
      <c r="AR50" s="10"/>
      <c r="AS50" s="10"/>
      <c r="AT50" s="10"/>
      <c r="AU50" s="5"/>
      <c r="AV50" s="5">
        <f t="shared" si="6"/>
        <v>17</v>
      </c>
      <c r="AW50" s="6"/>
    </row>
    <row r="51" spans="1:49" s="2" customFormat="1" ht="15" customHeight="1" x14ac:dyDescent="0.25">
      <c r="A51" s="9" t="s">
        <v>87</v>
      </c>
      <c r="B51" s="10" t="s">
        <v>62</v>
      </c>
      <c r="C51" s="10">
        <v>2</v>
      </c>
      <c r="D51" s="10">
        <v>6</v>
      </c>
      <c r="E51" s="10">
        <v>6</v>
      </c>
      <c r="F51" s="10">
        <v>4</v>
      </c>
      <c r="G51" s="10">
        <v>7</v>
      </c>
      <c r="H51" s="10">
        <v>6</v>
      </c>
      <c r="I51" s="10">
        <v>8</v>
      </c>
      <c r="J51" s="10">
        <v>7</v>
      </c>
      <c r="K51" s="10">
        <v>8</v>
      </c>
      <c r="L51" s="10">
        <v>4</v>
      </c>
      <c r="M51" s="10">
        <v>8</v>
      </c>
      <c r="N51" s="10">
        <v>6</v>
      </c>
      <c r="O51" s="10">
        <v>8</v>
      </c>
      <c r="P51" s="10">
        <v>6</v>
      </c>
      <c r="Q51" s="10">
        <v>8</v>
      </c>
      <c r="R51" s="10">
        <v>7</v>
      </c>
      <c r="S51" s="10">
        <v>9</v>
      </c>
      <c r="T51" s="10"/>
      <c r="U51" s="5">
        <f t="shared" si="5"/>
        <v>110</v>
      </c>
      <c r="V51" s="24" t="s">
        <v>45</v>
      </c>
      <c r="W51" s="10"/>
      <c r="X51" s="10">
        <v>5</v>
      </c>
      <c r="Y51" s="10">
        <v>5</v>
      </c>
      <c r="Z51" s="10">
        <v>5</v>
      </c>
      <c r="AA51" s="10">
        <v>5</v>
      </c>
      <c r="AB51" s="10">
        <v>5</v>
      </c>
      <c r="AC51" s="10">
        <v>4</v>
      </c>
      <c r="AD51" s="10">
        <v>5</v>
      </c>
      <c r="AE51" s="10">
        <v>5</v>
      </c>
      <c r="AF51" s="10">
        <v>5</v>
      </c>
      <c r="AG51" s="10">
        <v>7</v>
      </c>
      <c r="AH51" s="10"/>
      <c r="AI51" s="10"/>
      <c r="AJ51" s="10"/>
      <c r="AK51" s="10"/>
      <c r="AL51" s="10"/>
      <c r="AM51" s="10"/>
      <c r="AN51" s="10"/>
      <c r="AO51" s="10"/>
      <c r="AP51" s="10"/>
      <c r="AQ51" s="10"/>
      <c r="AR51" s="10"/>
      <c r="AS51" s="10"/>
      <c r="AT51" s="10"/>
      <c r="AU51" s="5"/>
      <c r="AV51" s="5">
        <f t="shared" si="6"/>
        <v>51</v>
      </c>
      <c r="AW51" s="6"/>
    </row>
    <row r="52" spans="1:49" s="2" customFormat="1" ht="14.25" customHeight="1" x14ac:dyDescent="0.25">
      <c r="A52" s="9" t="s">
        <v>89</v>
      </c>
      <c r="B52" s="15" t="s">
        <v>55</v>
      </c>
      <c r="C52" s="23"/>
      <c r="D52" s="10">
        <v>6</v>
      </c>
      <c r="E52" s="10">
        <v>6</v>
      </c>
      <c r="F52" s="10">
        <v>6</v>
      </c>
      <c r="G52" s="10">
        <v>6</v>
      </c>
      <c r="H52" s="10">
        <v>4</v>
      </c>
      <c r="I52" s="10">
        <v>6</v>
      </c>
      <c r="J52" s="10">
        <v>2</v>
      </c>
      <c r="K52" s="10">
        <v>6</v>
      </c>
      <c r="L52" s="10">
        <v>4</v>
      </c>
      <c r="M52" s="10">
        <v>4</v>
      </c>
      <c r="N52" s="10">
        <v>4</v>
      </c>
      <c r="O52" s="10">
        <v>4</v>
      </c>
      <c r="P52" s="10">
        <v>4</v>
      </c>
      <c r="Q52" s="10">
        <v>4</v>
      </c>
      <c r="R52" s="10">
        <v>4</v>
      </c>
      <c r="S52" s="10">
        <v>4</v>
      </c>
      <c r="T52" s="10"/>
      <c r="U52" s="5">
        <f t="shared" si="5"/>
        <v>74</v>
      </c>
      <c r="V52" s="24" t="s">
        <v>45</v>
      </c>
      <c r="W52" s="10"/>
      <c r="X52" s="10">
        <v>4</v>
      </c>
      <c r="Y52" s="10">
        <v>4</v>
      </c>
      <c r="Z52" s="10">
        <v>4</v>
      </c>
      <c r="AA52" s="10">
        <v>3</v>
      </c>
      <c r="AB52" s="10">
        <v>3</v>
      </c>
      <c r="AC52" s="10">
        <v>3</v>
      </c>
      <c r="AD52" s="10">
        <v>3</v>
      </c>
      <c r="AE52" s="10">
        <v>4</v>
      </c>
      <c r="AF52" s="10">
        <v>4</v>
      </c>
      <c r="AG52" s="10">
        <v>5</v>
      </c>
      <c r="AH52" s="10"/>
      <c r="AI52" s="10"/>
      <c r="AJ52" s="10"/>
      <c r="AK52" s="10"/>
      <c r="AL52" s="10"/>
      <c r="AM52" s="10"/>
      <c r="AN52" s="10"/>
      <c r="AO52" s="10"/>
      <c r="AP52" s="10"/>
      <c r="AQ52" s="10"/>
      <c r="AR52" s="10"/>
      <c r="AS52" s="10"/>
      <c r="AT52" s="10"/>
      <c r="AU52" s="5"/>
      <c r="AV52" s="5">
        <f t="shared" si="6"/>
        <v>37</v>
      </c>
      <c r="AW52" s="6"/>
    </row>
    <row r="53" spans="1:49" s="2" customFormat="1" ht="27" customHeight="1" x14ac:dyDescent="0.25">
      <c r="A53" s="16" t="s">
        <v>90</v>
      </c>
      <c r="B53" s="15" t="s">
        <v>134</v>
      </c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5">
        <f t="shared" si="5"/>
        <v>0</v>
      </c>
      <c r="V53" s="24" t="s">
        <v>45</v>
      </c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/>
      <c r="AM53" s="10"/>
      <c r="AN53" s="10"/>
      <c r="AO53" s="10"/>
      <c r="AP53" s="10"/>
      <c r="AQ53" s="10"/>
      <c r="AR53" s="10"/>
      <c r="AS53" s="10"/>
      <c r="AT53" s="10"/>
      <c r="AU53" s="5"/>
      <c r="AV53" s="5">
        <f t="shared" si="6"/>
        <v>0</v>
      </c>
      <c r="AW53" s="6"/>
    </row>
    <row r="54" spans="1:49" s="2" customFormat="1" ht="25.5" x14ac:dyDescent="0.25">
      <c r="A54" s="16"/>
      <c r="B54" s="15" t="s">
        <v>91</v>
      </c>
      <c r="C54" s="23"/>
      <c r="D54" s="10">
        <v>1</v>
      </c>
      <c r="E54" s="10">
        <v>1</v>
      </c>
      <c r="F54" s="10"/>
      <c r="G54" s="10">
        <v>1</v>
      </c>
      <c r="H54" s="10">
        <v>1</v>
      </c>
      <c r="I54" s="10"/>
      <c r="J54" s="10"/>
      <c r="K54" s="10">
        <v>1</v>
      </c>
      <c r="L54" s="10">
        <v>1</v>
      </c>
      <c r="M54" s="10">
        <v>1</v>
      </c>
      <c r="N54" s="10">
        <v>1</v>
      </c>
      <c r="O54" s="10">
        <v>1</v>
      </c>
      <c r="P54" s="10">
        <v>1</v>
      </c>
      <c r="Q54" s="10">
        <v>1</v>
      </c>
      <c r="R54" s="10">
        <v>1</v>
      </c>
      <c r="S54" s="10">
        <v>2</v>
      </c>
      <c r="T54" s="10"/>
      <c r="U54" s="5">
        <f t="shared" si="5"/>
        <v>14</v>
      </c>
      <c r="V54" s="24" t="s">
        <v>45</v>
      </c>
      <c r="W54" s="10"/>
      <c r="X54" s="10">
        <v>2</v>
      </c>
      <c r="Y54" s="10">
        <v>2</v>
      </c>
      <c r="Z54" s="10">
        <v>2</v>
      </c>
      <c r="AA54" s="10">
        <v>1</v>
      </c>
      <c r="AB54" s="10">
        <v>1</v>
      </c>
      <c r="AC54" s="10">
        <v>1</v>
      </c>
      <c r="AD54" s="10">
        <v>1</v>
      </c>
      <c r="AE54" s="10">
        <v>1</v>
      </c>
      <c r="AF54" s="10">
        <v>2</v>
      </c>
      <c r="AG54" s="10">
        <v>2</v>
      </c>
      <c r="AH54" s="10"/>
      <c r="AI54" s="10"/>
      <c r="AJ54" s="10"/>
      <c r="AK54" s="10"/>
      <c r="AL54" s="10"/>
      <c r="AM54" s="10"/>
      <c r="AN54" s="10"/>
      <c r="AO54" s="10"/>
      <c r="AP54" s="10"/>
      <c r="AQ54" s="10"/>
      <c r="AR54" s="10"/>
      <c r="AS54" s="10"/>
      <c r="AT54" s="10"/>
      <c r="AU54" s="5"/>
      <c r="AV54" s="5">
        <f t="shared" si="6"/>
        <v>15</v>
      </c>
      <c r="AW54" s="6"/>
    </row>
    <row r="55" spans="1:49" s="2" customFormat="1" ht="38.25" customHeight="1" x14ac:dyDescent="0.25">
      <c r="A55" s="16"/>
      <c r="B55" s="15" t="s">
        <v>123</v>
      </c>
      <c r="C55" s="23"/>
      <c r="D55" s="10">
        <v>2</v>
      </c>
      <c r="E55" s="10">
        <v>2</v>
      </c>
      <c r="F55" s="10">
        <v>2</v>
      </c>
      <c r="G55" s="10">
        <v>2</v>
      </c>
      <c r="H55" s="10">
        <v>2</v>
      </c>
      <c r="I55" s="10">
        <v>2</v>
      </c>
      <c r="J55" s="10">
        <v>2</v>
      </c>
      <c r="K55" s="10">
        <v>2</v>
      </c>
      <c r="L55" s="10">
        <v>1</v>
      </c>
      <c r="M55" s="10">
        <v>3</v>
      </c>
      <c r="N55" s="10">
        <v>2</v>
      </c>
      <c r="O55" s="10">
        <v>3</v>
      </c>
      <c r="P55" s="10">
        <v>2</v>
      </c>
      <c r="Q55" s="10">
        <v>3</v>
      </c>
      <c r="R55" s="10">
        <v>2</v>
      </c>
      <c r="S55" s="10">
        <v>4</v>
      </c>
      <c r="T55" s="10"/>
      <c r="U55" s="5">
        <f t="shared" si="5"/>
        <v>36</v>
      </c>
      <c r="V55" s="24" t="s">
        <v>45</v>
      </c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  <c r="AL55" s="10"/>
      <c r="AM55" s="10"/>
      <c r="AN55" s="10"/>
      <c r="AO55" s="10"/>
      <c r="AP55" s="10"/>
      <c r="AQ55" s="10"/>
      <c r="AR55" s="10"/>
      <c r="AS55" s="10"/>
      <c r="AT55" s="10"/>
      <c r="AU55" s="5"/>
      <c r="AV55" s="5">
        <f t="shared" si="6"/>
        <v>0</v>
      </c>
      <c r="AW55" s="6"/>
    </row>
    <row r="56" spans="1:49" s="2" customFormat="1" ht="51.75" x14ac:dyDescent="0.25">
      <c r="A56" s="19" t="s">
        <v>112</v>
      </c>
      <c r="B56" s="10" t="s">
        <v>130</v>
      </c>
      <c r="C56" s="10"/>
      <c r="D56" s="10">
        <v>2</v>
      </c>
      <c r="E56" s="10">
        <v>2</v>
      </c>
      <c r="F56" s="10">
        <v>2</v>
      </c>
      <c r="G56" s="10">
        <v>2</v>
      </c>
      <c r="H56" s="10">
        <v>2</v>
      </c>
      <c r="I56" s="10">
        <v>2</v>
      </c>
      <c r="J56" s="10">
        <v>2</v>
      </c>
      <c r="K56" s="10">
        <v>2</v>
      </c>
      <c r="L56" s="10">
        <v>2</v>
      </c>
      <c r="M56" s="10">
        <v>2</v>
      </c>
      <c r="N56" s="10">
        <v>2</v>
      </c>
      <c r="O56" s="10">
        <v>2</v>
      </c>
      <c r="P56" s="10">
        <v>2</v>
      </c>
      <c r="Q56" s="10">
        <v>2</v>
      </c>
      <c r="R56" s="10">
        <v>2</v>
      </c>
      <c r="S56" s="10">
        <v>2</v>
      </c>
      <c r="T56" s="10"/>
      <c r="U56" s="5">
        <f t="shared" si="5"/>
        <v>32</v>
      </c>
      <c r="V56" s="24" t="s">
        <v>45</v>
      </c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10"/>
      <c r="AN56" s="10"/>
      <c r="AO56" s="10"/>
      <c r="AP56" s="10"/>
      <c r="AQ56" s="10"/>
      <c r="AR56" s="10"/>
      <c r="AS56" s="10"/>
      <c r="AT56" s="10"/>
      <c r="AU56" s="5"/>
      <c r="AV56" s="5">
        <f t="shared" si="6"/>
        <v>0</v>
      </c>
      <c r="AW56" s="6"/>
    </row>
    <row r="57" spans="1:49" s="2" customFormat="1" ht="51" x14ac:dyDescent="0.25">
      <c r="A57" s="17" t="s">
        <v>41</v>
      </c>
      <c r="B57" s="12" t="s">
        <v>127</v>
      </c>
      <c r="C57" s="10"/>
      <c r="D57" s="10">
        <v>4</v>
      </c>
      <c r="E57" s="10">
        <v>4</v>
      </c>
      <c r="F57" s="10">
        <v>2</v>
      </c>
      <c r="G57" s="10">
        <v>2</v>
      </c>
      <c r="H57" s="10">
        <v>2</v>
      </c>
      <c r="I57" s="10">
        <v>2</v>
      </c>
      <c r="J57" s="10">
        <v>2</v>
      </c>
      <c r="K57" s="10">
        <v>2</v>
      </c>
      <c r="L57" s="10">
        <v>2</v>
      </c>
      <c r="M57" s="10">
        <v>2</v>
      </c>
      <c r="N57" s="10">
        <v>2</v>
      </c>
      <c r="O57" s="10">
        <v>2</v>
      </c>
      <c r="P57" s="10">
        <v>2</v>
      </c>
      <c r="Q57" s="10">
        <v>2</v>
      </c>
      <c r="R57" s="10">
        <v>2</v>
      </c>
      <c r="S57" s="10">
        <v>2</v>
      </c>
      <c r="T57" s="10"/>
      <c r="U57" s="5">
        <f t="shared" si="5"/>
        <v>36</v>
      </c>
      <c r="V57" s="24" t="s">
        <v>45</v>
      </c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10"/>
      <c r="AK57" s="10"/>
      <c r="AL57" s="10"/>
      <c r="AM57" s="10"/>
      <c r="AN57" s="10"/>
      <c r="AO57" s="10"/>
      <c r="AP57" s="10"/>
      <c r="AQ57" s="10"/>
      <c r="AR57" s="10"/>
      <c r="AS57" s="10"/>
      <c r="AT57" s="10"/>
      <c r="AU57" s="5"/>
      <c r="AV57" s="5">
        <f t="shared" si="6"/>
        <v>0</v>
      </c>
      <c r="AW57" s="6"/>
    </row>
    <row r="58" spans="1:49" s="2" customFormat="1" ht="26.25" x14ac:dyDescent="0.25">
      <c r="A58" s="9" t="s">
        <v>93</v>
      </c>
      <c r="B58" s="10" t="s">
        <v>60</v>
      </c>
      <c r="C58" s="10"/>
      <c r="D58" s="10"/>
      <c r="E58" s="10"/>
      <c r="F58" s="10">
        <v>6</v>
      </c>
      <c r="G58" s="10"/>
      <c r="H58" s="10">
        <v>6</v>
      </c>
      <c r="I58" s="10"/>
      <c r="J58" s="10">
        <v>6</v>
      </c>
      <c r="K58" s="10"/>
      <c r="L58" s="10">
        <v>6</v>
      </c>
      <c r="M58" s="10"/>
      <c r="N58" s="10">
        <v>6</v>
      </c>
      <c r="O58" s="10"/>
      <c r="P58" s="10">
        <v>6</v>
      </c>
      <c r="Q58" s="10"/>
      <c r="R58" s="10">
        <v>6</v>
      </c>
      <c r="S58" s="10"/>
      <c r="T58" s="10"/>
      <c r="U58" s="5">
        <f t="shared" si="5"/>
        <v>42</v>
      </c>
      <c r="V58" s="24" t="s">
        <v>45</v>
      </c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  <c r="AK58" s="10"/>
      <c r="AL58" s="10"/>
      <c r="AM58" s="10"/>
      <c r="AN58" s="10"/>
      <c r="AO58" s="10"/>
      <c r="AP58" s="10"/>
      <c r="AQ58" s="10"/>
      <c r="AR58" s="10"/>
      <c r="AS58" s="10"/>
      <c r="AT58" s="10"/>
      <c r="AU58" s="5"/>
      <c r="AV58" s="5">
        <f>W58+X58+Y58+Z58+AA58+AB58+AC58+AD58+AE58+AF58+AG58+AH58+AI58+AJ58+AK58+AL58+AM58+AN58+AO58+AP58+AQ58+AR58+AS58+AU58+AT58</f>
        <v>0</v>
      </c>
      <c r="AW58" s="6"/>
    </row>
    <row r="59" spans="1:49" s="2" customFormat="1" ht="51.75" customHeight="1" x14ac:dyDescent="0.25">
      <c r="A59" s="9" t="s">
        <v>43</v>
      </c>
      <c r="B59" s="10" t="s">
        <v>131</v>
      </c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5">
        <f>C59+D59+E59+F59+G59+H59+I59+J59+K59+L59+M59+N59+O59+P59+Q59+R59+S59+T59</f>
        <v>0</v>
      </c>
      <c r="V59" s="24" t="s">
        <v>45</v>
      </c>
      <c r="W59" s="10"/>
      <c r="X59" s="10">
        <v>7</v>
      </c>
      <c r="Y59" s="10">
        <v>6</v>
      </c>
      <c r="Z59" s="10">
        <v>7</v>
      </c>
      <c r="AA59" s="10">
        <v>9</v>
      </c>
      <c r="AB59" s="10">
        <v>9</v>
      </c>
      <c r="AC59" s="10">
        <v>5</v>
      </c>
      <c r="AD59" s="10">
        <v>10</v>
      </c>
      <c r="AE59" s="10">
        <v>5</v>
      </c>
      <c r="AF59" s="10">
        <v>7</v>
      </c>
      <c r="AG59" s="10"/>
      <c r="AH59" s="10"/>
      <c r="AI59" s="10"/>
      <c r="AJ59" s="10"/>
      <c r="AK59" s="10"/>
      <c r="AL59" s="10"/>
      <c r="AM59" s="10"/>
      <c r="AN59" s="10"/>
      <c r="AO59" s="10"/>
      <c r="AP59" s="10"/>
      <c r="AQ59" s="10"/>
      <c r="AR59" s="10"/>
      <c r="AS59" s="10"/>
      <c r="AT59" s="10"/>
      <c r="AU59" s="5"/>
      <c r="AV59" s="5">
        <f t="shared" ref="AV59:AV64" si="7">W59+X59+Y59+Z59+AA59+AB59+AC59+AD59+AE59+AF59+AG59+AH59+AI59+AJ59+AK59+AL59+AM59+AN59+AO59+AP59+AQ59+AR59+AS59+AU59+AT59</f>
        <v>65</v>
      </c>
      <c r="AW59" s="6"/>
    </row>
    <row r="60" spans="1:49" s="2" customFormat="1" ht="25.5" customHeight="1" x14ac:dyDescent="0.25">
      <c r="A60" s="9" t="s">
        <v>61</v>
      </c>
      <c r="B60" s="10" t="s">
        <v>39</v>
      </c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5">
        <f>C60+D60+E60+F60+G60+H60+I60+J60+K60+L60+M60+N60+O60+P60+Q60+R60+S60+T60</f>
        <v>0</v>
      </c>
      <c r="V60" s="24" t="s">
        <v>45</v>
      </c>
      <c r="W60" s="10"/>
      <c r="X60" s="10"/>
      <c r="Y60" s="10"/>
      <c r="Z60" s="23"/>
      <c r="AA60" s="23"/>
      <c r="AB60" s="23"/>
      <c r="AC60" s="23"/>
      <c r="AD60" s="23"/>
      <c r="AE60" s="23"/>
      <c r="AF60" s="23"/>
      <c r="AG60" s="23"/>
      <c r="AH60" s="10"/>
      <c r="AI60" s="10"/>
      <c r="AJ60" s="10"/>
      <c r="AK60" s="10"/>
      <c r="AL60" s="10"/>
      <c r="AM60" s="10"/>
      <c r="AN60" s="10"/>
      <c r="AO60" s="10"/>
      <c r="AP60" s="10"/>
      <c r="AQ60" s="10"/>
      <c r="AR60" s="10"/>
      <c r="AS60" s="10"/>
      <c r="AT60" s="10"/>
      <c r="AU60" s="5"/>
      <c r="AV60" s="5">
        <f t="shared" si="7"/>
        <v>0</v>
      </c>
      <c r="AW60" s="6"/>
    </row>
    <row r="61" spans="1:49" s="2" customFormat="1" ht="26.25" x14ac:dyDescent="0.25">
      <c r="A61" s="9" t="s">
        <v>119</v>
      </c>
      <c r="B61" s="10" t="s">
        <v>132</v>
      </c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5">
        <f>C61+D61+E61+F61+G61+H61+I61+J61+K61+L61+M61+N61+O61+P61+Q61+R61+S61+T61</f>
        <v>0</v>
      </c>
      <c r="V61" s="24" t="s">
        <v>45</v>
      </c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>
        <v>36</v>
      </c>
      <c r="AI61" s="10">
        <v>36</v>
      </c>
      <c r="AJ61" s="10">
        <v>36</v>
      </c>
      <c r="AK61" s="10">
        <v>36</v>
      </c>
      <c r="AL61" s="10">
        <v>36</v>
      </c>
      <c r="AM61" s="10">
        <v>36</v>
      </c>
      <c r="AN61" s="10">
        <v>36</v>
      </c>
      <c r="AO61" s="10">
        <v>36</v>
      </c>
      <c r="AP61" s="10">
        <v>36</v>
      </c>
      <c r="AQ61" s="10">
        <v>36</v>
      </c>
      <c r="AR61" s="10">
        <v>36</v>
      </c>
      <c r="AS61" s="10">
        <v>36</v>
      </c>
      <c r="AT61" s="23"/>
      <c r="AU61" s="23"/>
      <c r="AV61" s="5">
        <f t="shared" si="7"/>
        <v>432</v>
      </c>
      <c r="AW61" s="6"/>
    </row>
    <row r="62" spans="1:49" s="2" customFormat="1" hidden="1" x14ac:dyDescent="0.25">
      <c r="A62" s="9"/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5">
        <f t="shared" si="5"/>
        <v>0</v>
      </c>
      <c r="V62" s="24" t="s">
        <v>45</v>
      </c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23"/>
      <c r="AI62" s="23"/>
      <c r="AJ62" s="23"/>
      <c r="AK62" s="23"/>
      <c r="AL62" s="23"/>
      <c r="AM62" s="23"/>
      <c r="AN62" s="23"/>
      <c r="AO62" s="23"/>
      <c r="AP62" s="23"/>
      <c r="AQ62" s="23"/>
      <c r="AR62" s="23"/>
      <c r="AS62" s="23"/>
      <c r="AT62" s="23"/>
      <c r="AU62" s="23"/>
      <c r="AV62" s="5">
        <f t="shared" si="7"/>
        <v>0</v>
      </c>
      <c r="AW62" s="6"/>
    </row>
    <row r="63" spans="1:49" s="2" customFormat="1" ht="27" hidden="1" customHeight="1" x14ac:dyDescent="0.25">
      <c r="A63" s="9"/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5">
        <f t="shared" si="5"/>
        <v>0</v>
      </c>
      <c r="V63" s="24" t="s">
        <v>45</v>
      </c>
      <c r="W63" s="10"/>
      <c r="X63" s="10"/>
      <c r="Y63" s="10"/>
      <c r="Z63" s="10"/>
      <c r="AA63" s="10"/>
      <c r="AB63" s="10"/>
      <c r="AC63" s="10"/>
      <c r="AD63" s="10"/>
      <c r="AE63" s="10"/>
      <c r="AF63" s="10"/>
      <c r="AG63" s="10"/>
      <c r="AH63" s="23"/>
      <c r="AI63" s="23"/>
      <c r="AJ63" s="23"/>
      <c r="AK63" s="23"/>
      <c r="AL63" s="23"/>
      <c r="AM63" s="23"/>
      <c r="AN63" s="23"/>
      <c r="AO63" s="23"/>
      <c r="AP63" s="23"/>
      <c r="AQ63" s="23"/>
      <c r="AR63" s="23"/>
      <c r="AS63" s="23"/>
      <c r="AT63" s="23"/>
      <c r="AU63" s="23"/>
      <c r="AV63" s="5">
        <f t="shared" si="7"/>
        <v>0</v>
      </c>
      <c r="AW63" s="6"/>
    </row>
    <row r="64" spans="1:49" s="2" customFormat="1" x14ac:dyDescent="0.25">
      <c r="A64" s="33" t="s">
        <v>44</v>
      </c>
      <c r="B64" s="33"/>
      <c r="C64" s="27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5">
        <v>36</v>
      </c>
      <c r="U64" s="5">
        <f t="shared" si="5"/>
        <v>36</v>
      </c>
      <c r="V64" s="24" t="s">
        <v>45</v>
      </c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18"/>
      <c r="AI64" s="18"/>
      <c r="AJ64" s="18"/>
      <c r="AK64" s="18"/>
      <c r="AL64" s="18"/>
      <c r="AM64" s="18"/>
      <c r="AN64" s="18"/>
      <c r="AO64" s="18"/>
      <c r="AP64" s="18"/>
      <c r="AQ64" s="18"/>
      <c r="AR64" s="18"/>
      <c r="AS64" s="18"/>
      <c r="AT64" s="5">
        <v>36</v>
      </c>
      <c r="AU64" s="5">
        <v>36</v>
      </c>
      <c r="AV64" s="5">
        <f t="shared" si="7"/>
        <v>72</v>
      </c>
      <c r="AW64" s="6"/>
    </row>
    <row r="65" spans="1:49" s="2" customFormat="1" x14ac:dyDescent="0.25">
      <c r="A65" s="33" t="s">
        <v>46</v>
      </c>
      <c r="B65" s="33"/>
      <c r="C65" s="22">
        <f t="shared" ref="C65:U65" si="8">C45+C46+C47+C48+C49+C50+C51+C52+C53+C54+C55+C56+C57+C58+C62+C63+C64+C59+C61</f>
        <v>7</v>
      </c>
      <c r="D65" s="22">
        <f t="shared" si="8"/>
        <v>36</v>
      </c>
      <c r="E65" s="22">
        <f t="shared" si="8"/>
        <v>36</v>
      </c>
      <c r="F65" s="22">
        <f t="shared" si="8"/>
        <v>36</v>
      </c>
      <c r="G65" s="22">
        <f t="shared" si="8"/>
        <v>36</v>
      </c>
      <c r="H65" s="22">
        <f t="shared" si="8"/>
        <v>36</v>
      </c>
      <c r="I65" s="22">
        <f t="shared" si="8"/>
        <v>36</v>
      </c>
      <c r="J65" s="22">
        <f t="shared" si="8"/>
        <v>36</v>
      </c>
      <c r="K65" s="22">
        <f t="shared" si="8"/>
        <v>36</v>
      </c>
      <c r="L65" s="22">
        <f t="shared" si="8"/>
        <v>29</v>
      </c>
      <c r="M65" s="22">
        <f t="shared" si="8"/>
        <v>36</v>
      </c>
      <c r="N65" s="22">
        <f t="shared" si="8"/>
        <v>36</v>
      </c>
      <c r="O65" s="22">
        <f t="shared" si="8"/>
        <v>36</v>
      </c>
      <c r="P65" s="22">
        <f t="shared" si="8"/>
        <v>36</v>
      </c>
      <c r="Q65" s="22">
        <f t="shared" si="8"/>
        <v>36</v>
      </c>
      <c r="R65" s="22">
        <f t="shared" si="8"/>
        <v>36</v>
      </c>
      <c r="S65" s="22">
        <f t="shared" si="8"/>
        <v>36</v>
      </c>
      <c r="T65" s="24">
        <f t="shared" si="8"/>
        <v>36</v>
      </c>
      <c r="U65" s="24">
        <f t="shared" si="8"/>
        <v>612</v>
      </c>
      <c r="V65" s="24" t="s">
        <v>45</v>
      </c>
      <c r="W65" s="5">
        <f t="shared" ref="W65:AU65" si="9">W45+W46+W47+W48+W49+W50+W51+W52+W53+W54+W55+W56+W57+W58+W62+W63+W64+W59+W61</f>
        <v>14</v>
      </c>
      <c r="X65" s="5">
        <f t="shared" si="9"/>
        <v>36</v>
      </c>
      <c r="Y65" s="5">
        <f t="shared" si="9"/>
        <v>36</v>
      </c>
      <c r="Z65" s="5">
        <f t="shared" si="9"/>
        <v>36</v>
      </c>
      <c r="AA65" s="5">
        <f t="shared" si="9"/>
        <v>36</v>
      </c>
      <c r="AB65" s="5">
        <f t="shared" si="9"/>
        <v>36</v>
      </c>
      <c r="AC65" s="5">
        <f t="shared" si="9"/>
        <v>28</v>
      </c>
      <c r="AD65" s="5">
        <f t="shared" si="9"/>
        <v>36</v>
      </c>
      <c r="AE65" s="5">
        <f t="shared" si="9"/>
        <v>30</v>
      </c>
      <c r="AF65" s="5">
        <f t="shared" si="9"/>
        <v>36</v>
      </c>
      <c r="AG65" s="5">
        <f t="shared" si="9"/>
        <v>36</v>
      </c>
      <c r="AH65" s="5">
        <f t="shared" si="9"/>
        <v>36</v>
      </c>
      <c r="AI65" s="5">
        <f t="shared" si="9"/>
        <v>36</v>
      </c>
      <c r="AJ65" s="5">
        <f t="shared" si="9"/>
        <v>36</v>
      </c>
      <c r="AK65" s="5">
        <f t="shared" si="9"/>
        <v>36</v>
      </c>
      <c r="AL65" s="5">
        <f t="shared" si="9"/>
        <v>36</v>
      </c>
      <c r="AM65" s="5">
        <f t="shared" si="9"/>
        <v>36</v>
      </c>
      <c r="AN65" s="5">
        <f t="shared" si="9"/>
        <v>36</v>
      </c>
      <c r="AO65" s="5">
        <f t="shared" si="9"/>
        <v>36</v>
      </c>
      <c r="AP65" s="5">
        <f t="shared" si="9"/>
        <v>36</v>
      </c>
      <c r="AQ65" s="5">
        <f t="shared" si="9"/>
        <v>36</v>
      </c>
      <c r="AR65" s="5">
        <f t="shared" si="9"/>
        <v>36</v>
      </c>
      <c r="AS65" s="5">
        <f t="shared" si="9"/>
        <v>36</v>
      </c>
      <c r="AT65" s="5">
        <f t="shared" si="9"/>
        <v>36</v>
      </c>
      <c r="AU65" s="5">
        <f t="shared" si="9"/>
        <v>36</v>
      </c>
      <c r="AV65" s="5">
        <f>AV45+AV46+AV47+AV48+AV49+AV50+AV51+AV52+AV53+AV54+AV55+AV56+AV57+AV58+AV59+AV61+AV64+AV60</f>
        <v>864</v>
      </c>
      <c r="AW65" s="6"/>
    </row>
    <row r="66" spans="1:49" s="2" customFormat="1" x14ac:dyDescent="0.25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6"/>
    </row>
    <row r="67" spans="1:49" s="2" customFormat="1" x14ac:dyDescent="0.25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6"/>
    </row>
    <row r="68" spans="1:49" s="2" customFormat="1" ht="15" customHeight="1" x14ac:dyDescent="0.25">
      <c r="A68" s="8"/>
      <c r="B68" s="8"/>
      <c r="C68" s="8"/>
      <c r="D68" s="36" t="s">
        <v>138</v>
      </c>
      <c r="E68" s="36"/>
      <c r="F68" s="36"/>
      <c r="G68" s="36"/>
      <c r="H68" s="36"/>
      <c r="I68" s="36"/>
      <c r="J68" s="36"/>
      <c r="K68" s="36"/>
      <c r="L68" s="36"/>
      <c r="M68" s="36"/>
      <c r="N68" s="36"/>
      <c r="O68" s="36"/>
      <c r="P68" s="36"/>
      <c r="Q68" s="36"/>
      <c r="R68" s="36"/>
      <c r="S68" s="36"/>
      <c r="T68" s="36"/>
      <c r="U68" s="36"/>
      <c r="V68" s="36"/>
      <c r="W68" s="36"/>
      <c r="X68" s="36"/>
      <c r="Y68" s="36"/>
      <c r="Z68" s="36"/>
      <c r="AA68" s="36"/>
      <c r="AB68" s="36"/>
      <c r="AC68" s="36"/>
      <c r="AD68" s="36"/>
      <c r="AE68" s="36"/>
      <c r="AF68" s="36"/>
      <c r="AG68" s="36"/>
      <c r="AH68" s="36"/>
      <c r="AI68" s="36"/>
      <c r="AJ68" s="36"/>
      <c r="AK68" s="36"/>
      <c r="AL68" s="36"/>
      <c r="AM68" s="36"/>
      <c r="AN68" s="36"/>
      <c r="AO68" s="36"/>
      <c r="AP68" s="36"/>
      <c r="AQ68" s="36"/>
      <c r="AR68" s="36"/>
      <c r="AS68" s="36"/>
      <c r="AT68" s="25"/>
      <c r="AU68" s="8"/>
      <c r="AV68" s="8"/>
      <c r="AW68" s="6"/>
    </row>
    <row r="69" spans="1:49" s="2" customFormat="1" x14ac:dyDescent="0.25">
      <c r="A69" s="8"/>
      <c r="B69" s="8"/>
      <c r="C69" s="8"/>
      <c r="D69" s="36"/>
      <c r="E69" s="36"/>
      <c r="F69" s="36"/>
      <c r="G69" s="36"/>
      <c r="H69" s="36"/>
      <c r="I69" s="36"/>
      <c r="J69" s="36"/>
      <c r="K69" s="36"/>
      <c r="L69" s="36"/>
      <c r="M69" s="36"/>
      <c r="N69" s="36"/>
      <c r="O69" s="36"/>
      <c r="P69" s="36"/>
      <c r="Q69" s="36"/>
      <c r="R69" s="36"/>
      <c r="S69" s="36"/>
      <c r="T69" s="36"/>
      <c r="U69" s="36"/>
      <c r="V69" s="36"/>
      <c r="W69" s="36"/>
      <c r="X69" s="36"/>
      <c r="Y69" s="36"/>
      <c r="Z69" s="36"/>
      <c r="AA69" s="36"/>
      <c r="AB69" s="36"/>
      <c r="AC69" s="36"/>
      <c r="AD69" s="36"/>
      <c r="AE69" s="36"/>
      <c r="AF69" s="36"/>
      <c r="AG69" s="36"/>
      <c r="AH69" s="36"/>
      <c r="AI69" s="36"/>
      <c r="AJ69" s="36"/>
      <c r="AK69" s="36"/>
      <c r="AL69" s="36"/>
      <c r="AM69" s="36"/>
      <c r="AN69" s="36"/>
      <c r="AO69" s="36"/>
      <c r="AP69" s="36"/>
      <c r="AQ69" s="36"/>
      <c r="AR69" s="36"/>
      <c r="AS69" s="36"/>
      <c r="AT69" s="25"/>
      <c r="AU69" s="8"/>
      <c r="AV69" s="8"/>
      <c r="AW69" s="6"/>
    </row>
    <row r="70" spans="1:49" s="2" customFormat="1" x14ac:dyDescent="0.25">
      <c r="A70" s="28" t="s">
        <v>33</v>
      </c>
      <c r="B70" s="28" t="s">
        <v>34</v>
      </c>
      <c r="C70" s="30" t="s">
        <v>23</v>
      </c>
      <c r="D70" s="31"/>
      <c r="E70" s="31"/>
      <c r="F70" s="31"/>
      <c r="G70" s="31"/>
      <c r="H70" s="31"/>
      <c r="I70" s="30" t="s">
        <v>24</v>
      </c>
      <c r="J70" s="31"/>
      <c r="K70" s="31"/>
      <c r="L70" s="32"/>
      <c r="M70" s="30" t="s">
        <v>25</v>
      </c>
      <c r="N70" s="31"/>
      <c r="O70" s="31"/>
      <c r="P70" s="32"/>
      <c r="Q70" s="30" t="s">
        <v>26</v>
      </c>
      <c r="R70" s="31"/>
      <c r="S70" s="31"/>
      <c r="T70" s="32"/>
      <c r="U70" s="29" t="s">
        <v>22</v>
      </c>
      <c r="V70" s="30" t="s">
        <v>27</v>
      </c>
      <c r="W70" s="31"/>
      <c r="X70" s="31"/>
      <c r="Y70" s="32"/>
      <c r="Z70" s="30" t="s">
        <v>28</v>
      </c>
      <c r="AA70" s="31"/>
      <c r="AB70" s="31"/>
      <c r="AC70" s="32"/>
      <c r="AD70" s="30" t="s">
        <v>29</v>
      </c>
      <c r="AE70" s="31"/>
      <c r="AF70" s="31"/>
      <c r="AG70" s="31"/>
      <c r="AH70" s="32"/>
      <c r="AI70" s="30" t="s">
        <v>30</v>
      </c>
      <c r="AJ70" s="31"/>
      <c r="AK70" s="31"/>
      <c r="AL70" s="32"/>
      <c r="AM70" s="30" t="s">
        <v>31</v>
      </c>
      <c r="AN70" s="31"/>
      <c r="AO70" s="31"/>
      <c r="AP70" s="32"/>
      <c r="AQ70" s="30" t="s">
        <v>32</v>
      </c>
      <c r="AR70" s="31"/>
      <c r="AS70" s="31"/>
      <c r="AT70" s="31"/>
      <c r="AU70" s="32"/>
      <c r="AV70" s="29" t="s">
        <v>22</v>
      </c>
      <c r="AW70" s="6"/>
    </row>
    <row r="71" spans="1:49" s="2" customFormat="1" ht="51" customHeight="1" x14ac:dyDescent="0.25">
      <c r="A71" s="28"/>
      <c r="B71" s="28"/>
      <c r="C71" s="21" t="s">
        <v>111</v>
      </c>
      <c r="D71" s="21" t="s">
        <v>16</v>
      </c>
      <c r="E71" s="21" t="s">
        <v>17</v>
      </c>
      <c r="F71" s="21" t="s">
        <v>18</v>
      </c>
      <c r="G71" s="21" t="s">
        <v>11</v>
      </c>
      <c r="H71" s="21" t="s">
        <v>7</v>
      </c>
      <c r="I71" s="21" t="s">
        <v>8</v>
      </c>
      <c r="J71" s="21" t="s">
        <v>9</v>
      </c>
      <c r="K71" s="21" t="s">
        <v>10</v>
      </c>
      <c r="L71" s="21" t="s">
        <v>66</v>
      </c>
      <c r="M71" s="21" t="s">
        <v>19</v>
      </c>
      <c r="N71" s="21" t="s">
        <v>20</v>
      </c>
      <c r="O71" s="21" t="s">
        <v>21</v>
      </c>
      <c r="P71" s="21" t="s">
        <v>70</v>
      </c>
      <c r="Q71" s="21" t="s">
        <v>16</v>
      </c>
      <c r="R71" s="21" t="s">
        <v>17</v>
      </c>
      <c r="S71" s="21" t="s">
        <v>18</v>
      </c>
      <c r="T71" s="26" t="s">
        <v>110</v>
      </c>
      <c r="U71" s="29"/>
      <c r="V71" s="7" t="s">
        <v>75</v>
      </c>
      <c r="W71" s="7" t="s">
        <v>114</v>
      </c>
      <c r="X71" s="7" t="s">
        <v>15</v>
      </c>
      <c r="Y71" s="7" t="s">
        <v>67</v>
      </c>
      <c r="Z71" s="7" t="s">
        <v>3</v>
      </c>
      <c r="AA71" s="7" t="s">
        <v>4</v>
      </c>
      <c r="AB71" s="7" t="s">
        <v>115</v>
      </c>
      <c r="AC71" s="7" t="s">
        <v>116</v>
      </c>
      <c r="AD71" s="7" t="s">
        <v>117</v>
      </c>
      <c r="AE71" s="7" t="s">
        <v>17</v>
      </c>
      <c r="AF71" s="7" t="s">
        <v>18</v>
      </c>
      <c r="AG71" s="7" t="s">
        <v>11</v>
      </c>
      <c r="AH71" s="7" t="s">
        <v>12</v>
      </c>
      <c r="AI71" s="7" t="s">
        <v>13</v>
      </c>
      <c r="AJ71" s="7" t="s">
        <v>14</v>
      </c>
      <c r="AK71" s="7" t="s">
        <v>15</v>
      </c>
      <c r="AL71" s="7" t="s">
        <v>118</v>
      </c>
      <c r="AM71" s="7" t="s">
        <v>107</v>
      </c>
      <c r="AN71" s="7" t="s">
        <v>20</v>
      </c>
      <c r="AO71" s="7" t="s">
        <v>21</v>
      </c>
      <c r="AP71" s="7" t="s">
        <v>51</v>
      </c>
      <c r="AQ71" s="7" t="s">
        <v>47</v>
      </c>
      <c r="AR71" s="7" t="s">
        <v>48</v>
      </c>
      <c r="AS71" s="7" t="s">
        <v>49</v>
      </c>
      <c r="AT71" s="7" t="s">
        <v>50</v>
      </c>
      <c r="AU71" s="7"/>
      <c r="AV71" s="29"/>
      <c r="AW71" s="6"/>
    </row>
    <row r="72" spans="1:49" s="2" customFormat="1" x14ac:dyDescent="0.25">
      <c r="A72" s="8"/>
      <c r="B72" s="8"/>
      <c r="C72" s="8"/>
      <c r="D72" s="33"/>
      <c r="E72" s="33"/>
      <c r="F72" s="33"/>
      <c r="G72" s="33"/>
      <c r="H72" s="33"/>
      <c r="I72" s="33"/>
      <c r="J72" s="33"/>
      <c r="K72" s="33"/>
      <c r="L72" s="33"/>
      <c r="M72" s="33"/>
      <c r="N72" s="33"/>
      <c r="O72" s="33"/>
      <c r="P72" s="33"/>
      <c r="Q72" s="33"/>
      <c r="R72" s="33"/>
      <c r="S72" s="33"/>
      <c r="T72" s="33"/>
      <c r="U72" s="33"/>
      <c r="V72" s="33"/>
      <c r="W72" s="33"/>
      <c r="X72" s="33"/>
      <c r="Y72" s="33"/>
      <c r="Z72" s="33"/>
      <c r="AA72" s="33"/>
      <c r="AB72" s="33"/>
      <c r="AC72" s="33"/>
      <c r="AD72" s="33"/>
      <c r="AE72" s="33"/>
      <c r="AF72" s="33"/>
      <c r="AG72" s="33"/>
      <c r="AH72" s="33"/>
      <c r="AI72" s="33"/>
      <c r="AJ72" s="33"/>
      <c r="AK72" s="33"/>
      <c r="AL72" s="33"/>
      <c r="AM72" s="33"/>
      <c r="AN72" s="33"/>
      <c r="AO72" s="33"/>
      <c r="AP72" s="33"/>
      <c r="AQ72" s="33"/>
      <c r="AR72" s="33"/>
      <c r="AS72" s="33"/>
      <c r="AT72" s="33"/>
      <c r="AU72" s="33"/>
      <c r="AV72" s="8"/>
      <c r="AW72" s="6"/>
    </row>
    <row r="73" spans="1:49" s="2" customFormat="1" x14ac:dyDescent="0.25">
      <c r="A73" s="8"/>
      <c r="B73" s="8"/>
      <c r="C73" s="5">
        <v>1</v>
      </c>
      <c r="D73" s="5">
        <v>1</v>
      </c>
      <c r="E73" s="5">
        <v>2</v>
      </c>
      <c r="F73" s="5">
        <v>3</v>
      </c>
      <c r="G73" s="5">
        <v>4</v>
      </c>
      <c r="H73" s="5">
        <v>5</v>
      </c>
      <c r="I73" s="5">
        <v>6</v>
      </c>
      <c r="J73" s="5">
        <v>7</v>
      </c>
      <c r="K73" s="5">
        <v>8</v>
      </c>
      <c r="L73" s="5">
        <v>9</v>
      </c>
      <c r="M73" s="5">
        <v>10</v>
      </c>
      <c r="N73" s="5">
        <v>11</v>
      </c>
      <c r="O73" s="5">
        <v>12</v>
      </c>
      <c r="P73" s="5">
        <v>13</v>
      </c>
      <c r="Q73" s="5">
        <v>14</v>
      </c>
      <c r="R73" s="5">
        <v>15</v>
      </c>
      <c r="S73" s="5">
        <v>16</v>
      </c>
      <c r="T73" s="5">
        <v>17</v>
      </c>
      <c r="U73" s="5"/>
      <c r="V73" s="5">
        <v>18.190000000000001</v>
      </c>
      <c r="W73" s="5">
        <v>20</v>
      </c>
      <c r="X73" s="5">
        <v>21</v>
      </c>
      <c r="Y73" s="5">
        <v>22</v>
      </c>
      <c r="Z73" s="5">
        <v>23</v>
      </c>
      <c r="AA73" s="5">
        <v>24</v>
      </c>
      <c r="AB73" s="5">
        <v>25</v>
      </c>
      <c r="AC73" s="5">
        <v>26</v>
      </c>
      <c r="AD73" s="5">
        <v>27</v>
      </c>
      <c r="AE73" s="5">
        <v>28</v>
      </c>
      <c r="AF73" s="5">
        <v>29</v>
      </c>
      <c r="AG73" s="5">
        <v>30</v>
      </c>
      <c r="AH73" s="5">
        <v>31</v>
      </c>
      <c r="AI73" s="5">
        <v>32</v>
      </c>
      <c r="AJ73" s="5">
        <v>33</v>
      </c>
      <c r="AK73" s="5">
        <v>34</v>
      </c>
      <c r="AL73" s="5">
        <v>35</v>
      </c>
      <c r="AM73" s="5">
        <v>36</v>
      </c>
      <c r="AN73" s="5">
        <v>37</v>
      </c>
      <c r="AO73" s="5">
        <v>38</v>
      </c>
      <c r="AP73" s="5">
        <v>39</v>
      </c>
      <c r="AQ73" s="5">
        <v>40</v>
      </c>
      <c r="AR73" s="5">
        <v>41</v>
      </c>
      <c r="AS73" s="5">
        <v>42</v>
      </c>
      <c r="AT73" s="5">
        <v>43</v>
      </c>
      <c r="AU73" s="5"/>
      <c r="AV73" s="5"/>
      <c r="AW73" s="6"/>
    </row>
    <row r="74" spans="1:49" s="2" customFormat="1" ht="13.5" customHeight="1" x14ac:dyDescent="0.25">
      <c r="A74" s="9" t="s">
        <v>82</v>
      </c>
      <c r="B74" s="10" t="s">
        <v>77</v>
      </c>
      <c r="C74" s="10">
        <v>1</v>
      </c>
      <c r="D74" s="10">
        <v>6</v>
      </c>
      <c r="E74" s="10">
        <v>6</v>
      </c>
      <c r="F74" s="10">
        <v>6</v>
      </c>
      <c r="G74" s="10">
        <v>5</v>
      </c>
      <c r="H74" s="10">
        <v>4</v>
      </c>
      <c r="I74" s="10">
        <v>4</v>
      </c>
      <c r="J74" s="10">
        <v>4</v>
      </c>
      <c r="K74" s="10">
        <v>4</v>
      </c>
      <c r="L74" s="10">
        <v>4</v>
      </c>
      <c r="M74" s="10">
        <v>4</v>
      </c>
      <c r="N74" s="10">
        <v>4</v>
      </c>
      <c r="O74" s="10">
        <v>4</v>
      </c>
      <c r="P74" s="10">
        <v>4</v>
      </c>
      <c r="Q74" s="10">
        <v>4</v>
      </c>
      <c r="R74" s="10">
        <v>4</v>
      </c>
      <c r="S74" s="10">
        <v>4</v>
      </c>
      <c r="T74" s="5"/>
      <c r="U74" s="5">
        <f>D74+E74+F74+G74+H74+I74+J74+K74+L74+M74+N74+O74+P74+Q74+R74+S74+T74+C74</f>
        <v>72</v>
      </c>
      <c r="V74" s="24" t="s">
        <v>45</v>
      </c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>
        <f>W74+X74+Y74+Z74+AA74+AB74+AC74+AD74+AE74+AF74+AG74+AH74+AI74+AJ74+AK74+AL74+AM74+AN74+AO74+AP74+AQ74+AR74+AS74+AU74+AT74</f>
        <v>0</v>
      </c>
      <c r="AW74" s="6"/>
    </row>
    <row r="75" spans="1:49" s="2" customFormat="1" ht="27.75" customHeight="1" x14ac:dyDescent="0.25">
      <c r="A75" s="9" t="s">
        <v>85</v>
      </c>
      <c r="B75" s="10" t="s">
        <v>39</v>
      </c>
      <c r="C75" s="10"/>
      <c r="D75" s="5">
        <v>3</v>
      </c>
      <c r="E75" s="5">
        <v>3</v>
      </c>
      <c r="F75" s="5">
        <v>3</v>
      </c>
      <c r="G75" s="5">
        <v>3</v>
      </c>
      <c r="H75" s="5">
        <v>3</v>
      </c>
      <c r="I75" s="5">
        <v>3</v>
      </c>
      <c r="J75" s="5">
        <v>3</v>
      </c>
      <c r="K75" s="5">
        <v>3</v>
      </c>
      <c r="L75" s="5">
        <v>3</v>
      </c>
      <c r="M75" s="18"/>
      <c r="N75" s="18"/>
      <c r="O75" s="18"/>
      <c r="P75" s="18"/>
      <c r="Q75" s="18"/>
      <c r="R75" s="18"/>
      <c r="S75" s="18"/>
      <c r="T75" s="5"/>
      <c r="U75" s="5">
        <f t="shared" ref="U75:U93" si="10">D75+E75+F75+G75+H75+I75+J75+K75+L75+M75+N75+O75+P75+Q75+R75+S75+T75+C75</f>
        <v>27</v>
      </c>
      <c r="V75" s="24" t="s">
        <v>45</v>
      </c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>
        <f t="shared" ref="AV75:AV92" si="11">W75+X75+Y75+Z75+AA75+AB75+AC75+AD75+AE75+AF75+AG75+AH75+AI75+AJ75+AK75+AL75+AM75+AN75+AO75+AP75+AQ75+AR75+AS75+AU75+AT75</f>
        <v>0</v>
      </c>
      <c r="AW75" s="6"/>
    </row>
    <row r="76" spans="1:49" s="2" customFormat="1" x14ac:dyDescent="0.25">
      <c r="A76" s="9" t="s">
        <v>120</v>
      </c>
      <c r="B76" s="10" t="s">
        <v>121</v>
      </c>
      <c r="C76" s="10"/>
      <c r="D76" s="5">
        <v>6</v>
      </c>
      <c r="E76" s="5">
        <v>6</v>
      </c>
      <c r="F76" s="5">
        <v>4</v>
      </c>
      <c r="G76" s="5">
        <v>4</v>
      </c>
      <c r="H76" s="5">
        <v>4</v>
      </c>
      <c r="I76" s="5">
        <v>4</v>
      </c>
      <c r="J76" s="5">
        <v>4</v>
      </c>
      <c r="K76" s="5">
        <v>4</v>
      </c>
      <c r="L76" s="5">
        <v>4</v>
      </c>
      <c r="M76" s="5">
        <v>4</v>
      </c>
      <c r="N76" s="5">
        <v>4</v>
      </c>
      <c r="O76" s="5">
        <v>4</v>
      </c>
      <c r="P76" s="5">
        <v>4</v>
      </c>
      <c r="Q76" s="5">
        <v>4</v>
      </c>
      <c r="R76" s="5">
        <v>4</v>
      </c>
      <c r="S76" s="5">
        <v>4</v>
      </c>
      <c r="T76" s="5"/>
      <c r="U76" s="5">
        <f t="shared" si="10"/>
        <v>68</v>
      </c>
      <c r="V76" s="24" t="s">
        <v>45</v>
      </c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>
        <f t="shared" si="11"/>
        <v>0</v>
      </c>
      <c r="AW76" s="6"/>
    </row>
    <row r="77" spans="1:49" s="2" customFormat="1" x14ac:dyDescent="0.25">
      <c r="A77" s="9" t="s">
        <v>87</v>
      </c>
      <c r="B77" s="10" t="s">
        <v>62</v>
      </c>
      <c r="C77" s="10">
        <v>2</v>
      </c>
      <c r="D77" s="10">
        <v>4</v>
      </c>
      <c r="E77" s="10">
        <v>4</v>
      </c>
      <c r="F77" s="10">
        <v>4</v>
      </c>
      <c r="G77" s="10">
        <v>4</v>
      </c>
      <c r="H77" s="10">
        <v>4</v>
      </c>
      <c r="I77" s="10">
        <v>4</v>
      </c>
      <c r="J77" s="10">
        <v>4</v>
      </c>
      <c r="K77" s="10">
        <v>4</v>
      </c>
      <c r="L77" s="10">
        <v>3</v>
      </c>
      <c r="M77" s="10">
        <v>3</v>
      </c>
      <c r="N77" s="10">
        <v>3</v>
      </c>
      <c r="O77" s="10">
        <v>3</v>
      </c>
      <c r="P77" s="10">
        <v>3</v>
      </c>
      <c r="Q77" s="10">
        <v>3</v>
      </c>
      <c r="R77" s="10">
        <v>3</v>
      </c>
      <c r="S77" s="10">
        <v>3</v>
      </c>
      <c r="T77" s="5"/>
      <c r="U77" s="5">
        <f t="shared" si="10"/>
        <v>58</v>
      </c>
      <c r="V77" s="24" t="s">
        <v>45</v>
      </c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>
        <f t="shared" si="11"/>
        <v>0</v>
      </c>
      <c r="AW77" s="6"/>
    </row>
    <row r="78" spans="1:49" s="2" customFormat="1" x14ac:dyDescent="0.25">
      <c r="A78" s="9" t="s">
        <v>88</v>
      </c>
      <c r="B78" s="10" t="s">
        <v>133</v>
      </c>
      <c r="C78" s="10">
        <v>3</v>
      </c>
      <c r="D78" s="5">
        <v>10</v>
      </c>
      <c r="E78" s="5">
        <v>8</v>
      </c>
      <c r="F78" s="5">
        <v>9</v>
      </c>
      <c r="G78" s="5">
        <v>8</v>
      </c>
      <c r="H78" s="5">
        <v>8</v>
      </c>
      <c r="I78" s="5">
        <v>9</v>
      </c>
      <c r="J78" s="5">
        <v>8</v>
      </c>
      <c r="K78" s="5">
        <v>8</v>
      </c>
      <c r="L78" s="5">
        <v>8</v>
      </c>
      <c r="M78" s="5">
        <v>8</v>
      </c>
      <c r="N78" s="5">
        <v>8</v>
      </c>
      <c r="O78" s="5">
        <v>8</v>
      </c>
      <c r="P78" s="5">
        <v>8</v>
      </c>
      <c r="Q78" s="5">
        <v>8</v>
      </c>
      <c r="R78" s="5">
        <v>8</v>
      </c>
      <c r="S78" s="5">
        <v>5</v>
      </c>
      <c r="T78" s="5"/>
      <c r="U78" s="5">
        <f t="shared" si="10"/>
        <v>132</v>
      </c>
      <c r="V78" s="24" t="s">
        <v>45</v>
      </c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>
        <f t="shared" si="11"/>
        <v>0</v>
      </c>
      <c r="AW78" s="6"/>
    </row>
    <row r="79" spans="1:49" s="2" customFormat="1" ht="25.5" x14ac:dyDescent="0.25">
      <c r="A79" s="16" t="s">
        <v>90</v>
      </c>
      <c r="B79" s="15" t="s">
        <v>134</v>
      </c>
      <c r="C79" s="10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>
        <f t="shared" si="10"/>
        <v>0</v>
      </c>
      <c r="V79" s="24" t="s">
        <v>45</v>
      </c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>
        <f t="shared" si="11"/>
        <v>0</v>
      </c>
      <c r="AW79" s="6"/>
    </row>
    <row r="80" spans="1:49" s="2" customFormat="1" ht="24.75" customHeight="1" x14ac:dyDescent="0.25">
      <c r="A80" s="16"/>
      <c r="B80" s="15" t="s">
        <v>91</v>
      </c>
      <c r="C80" s="10"/>
      <c r="D80" s="5">
        <v>1</v>
      </c>
      <c r="E80" s="5"/>
      <c r="F80" s="5">
        <v>1</v>
      </c>
      <c r="G80" s="5"/>
      <c r="H80" s="5">
        <v>1</v>
      </c>
      <c r="I80" s="5"/>
      <c r="J80" s="5">
        <v>1</v>
      </c>
      <c r="K80" s="5"/>
      <c r="L80" s="5">
        <v>1</v>
      </c>
      <c r="M80" s="5">
        <v>1</v>
      </c>
      <c r="N80" s="5">
        <v>1</v>
      </c>
      <c r="O80" s="5">
        <v>1</v>
      </c>
      <c r="P80" s="5">
        <v>1</v>
      </c>
      <c r="Q80" s="5">
        <v>1</v>
      </c>
      <c r="R80" s="5">
        <v>1</v>
      </c>
      <c r="S80" s="5">
        <v>1</v>
      </c>
      <c r="T80" s="5"/>
      <c r="U80" s="5">
        <f t="shared" si="10"/>
        <v>12</v>
      </c>
      <c r="V80" s="24" t="s">
        <v>45</v>
      </c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>
        <f t="shared" si="11"/>
        <v>0</v>
      </c>
      <c r="AW80" s="6"/>
    </row>
    <row r="81" spans="1:50" s="2" customFormat="1" hidden="1" x14ac:dyDescent="0.25">
      <c r="A81" s="11"/>
      <c r="B81" s="10"/>
      <c r="C81" s="10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>
        <f t="shared" si="10"/>
        <v>0</v>
      </c>
      <c r="V81" s="24" t="s">
        <v>45</v>
      </c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>
        <f t="shared" si="11"/>
        <v>0</v>
      </c>
      <c r="AW81" s="6"/>
    </row>
    <row r="82" spans="1:50" s="2" customFormat="1" ht="39" x14ac:dyDescent="0.25">
      <c r="A82" s="20" t="s">
        <v>56</v>
      </c>
      <c r="B82" s="10" t="s">
        <v>52</v>
      </c>
      <c r="C82" s="10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>
        <f t="shared" si="10"/>
        <v>0</v>
      </c>
      <c r="V82" s="24" t="s">
        <v>45</v>
      </c>
      <c r="W82" s="5">
        <v>12</v>
      </c>
      <c r="X82" s="5">
        <v>8</v>
      </c>
      <c r="Y82" s="5">
        <v>10</v>
      </c>
      <c r="Z82" s="5">
        <v>6</v>
      </c>
      <c r="AA82" s="5">
        <v>6</v>
      </c>
      <c r="AB82" s="5">
        <v>4</v>
      </c>
      <c r="AC82" s="5">
        <v>6</v>
      </c>
      <c r="AD82" s="5">
        <v>6</v>
      </c>
      <c r="AE82" s="5">
        <v>6</v>
      </c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>
        <f t="shared" si="11"/>
        <v>64</v>
      </c>
      <c r="AW82" s="6"/>
    </row>
    <row r="83" spans="1:50" s="2" customFormat="1" ht="28.5" customHeight="1" x14ac:dyDescent="0.25">
      <c r="A83" s="20" t="s">
        <v>59</v>
      </c>
      <c r="B83" s="10" t="s">
        <v>135</v>
      </c>
      <c r="C83" s="10"/>
      <c r="D83" s="5">
        <v>4</v>
      </c>
      <c r="E83" s="5">
        <v>6</v>
      </c>
      <c r="F83" s="5">
        <v>4</v>
      </c>
      <c r="G83" s="5">
        <v>4</v>
      </c>
      <c r="H83" s="5">
        <v>3</v>
      </c>
      <c r="I83" s="5">
        <v>4</v>
      </c>
      <c r="J83" s="5">
        <v>3</v>
      </c>
      <c r="K83" s="5">
        <v>4</v>
      </c>
      <c r="L83" s="5">
        <v>4</v>
      </c>
      <c r="M83" s="5">
        <v>4</v>
      </c>
      <c r="N83" s="5">
        <v>4</v>
      </c>
      <c r="O83" s="5">
        <v>4</v>
      </c>
      <c r="P83" s="5">
        <v>4</v>
      </c>
      <c r="Q83" s="5">
        <v>4</v>
      </c>
      <c r="R83" s="5">
        <v>4</v>
      </c>
      <c r="S83" s="5">
        <v>4</v>
      </c>
      <c r="T83" s="5"/>
      <c r="U83" s="5">
        <f t="shared" si="10"/>
        <v>64</v>
      </c>
      <c r="V83" s="24" t="s">
        <v>45</v>
      </c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>
        <f t="shared" si="11"/>
        <v>0</v>
      </c>
      <c r="AW83" s="6"/>
    </row>
    <row r="84" spans="1:50" s="2" customFormat="1" ht="51.75" x14ac:dyDescent="0.25">
      <c r="A84" s="20" t="s">
        <v>43</v>
      </c>
      <c r="B84" s="10" t="s">
        <v>131</v>
      </c>
      <c r="C84" s="10"/>
      <c r="D84" s="5">
        <v>2</v>
      </c>
      <c r="E84" s="5">
        <v>3</v>
      </c>
      <c r="F84" s="5">
        <v>5</v>
      </c>
      <c r="G84" s="5">
        <v>2</v>
      </c>
      <c r="H84" s="5">
        <v>3</v>
      </c>
      <c r="I84" s="5">
        <v>2</v>
      </c>
      <c r="J84" s="5">
        <v>3</v>
      </c>
      <c r="K84" s="5">
        <v>3</v>
      </c>
      <c r="L84" s="5">
        <v>3</v>
      </c>
      <c r="M84" s="5">
        <v>3</v>
      </c>
      <c r="N84" s="5">
        <v>3</v>
      </c>
      <c r="O84" s="5">
        <v>3</v>
      </c>
      <c r="P84" s="5">
        <v>3</v>
      </c>
      <c r="Q84" s="5">
        <v>3</v>
      </c>
      <c r="R84" s="5">
        <v>3</v>
      </c>
      <c r="S84" s="5">
        <v>3</v>
      </c>
      <c r="T84" s="5"/>
      <c r="U84" s="5">
        <f t="shared" si="10"/>
        <v>47</v>
      </c>
      <c r="V84" s="24" t="s">
        <v>45</v>
      </c>
      <c r="W84" s="5">
        <v>8</v>
      </c>
      <c r="X84" s="5">
        <v>8</v>
      </c>
      <c r="Y84" s="5">
        <v>6</v>
      </c>
      <c r="Z84" s="5">
        <v>4</v>
      </c>
      <c r="AA84" s="5">
        <v>2</v>
      </c>
      <c r="AB84" s="5">
        <v>4</v>
      </c>
      <c r="AC84" s="5">
        <v>4</v>
      </c>
      <c r="AD84" s="5">
        <v>4</v>
      </c>
      <c r="AE84" s="5">
        <v>6</v>
      </c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>
        <f t="shared" si="11"/>
        <v>46</v>
      </c>
      <c r="AW84" s="6"/>
    </row>
    <row r="85" spans="1:50" s="2" customFormat="1" hidden="1" x14ac:dyDescent="0.25">
      <c r="A85" s="20"/>
      <c r="B85" s="10"/>
      <c r="C85" s="10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>
        <f t="shared" si="10"/>
        <v>0</v>
      </c>
      <c r="V85" s="24" t="s">
        <v>45</v>
      </c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>
        <f t="shared" si="11"/>
        <v>0</v>
      </c>
      <c r="AW85" s="6"/>
    </row>
    <row r="86" spans="1:50" s="2" customFormat="1" hidden="1" x14ac:dyDescent="0.25">
      <c r="A86" s="20"/>
      <c r="B86" s="10"/>
      <c r="C86" s="10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>
        <f t="shared" si="10"/>
        <v>0</v>
      </c>
      <c r="V86" s="24" t="s">
        <v>45</v>
      </c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>
        <f t="shared" si="11"/>
        <v>0</v>
      </c>
      <c r="AW86" s="6"/>
    </row>
    <row r="87" spans="1:50" s="2" customFormat="1" ht="75.75" hidden="1" customHeight="1" x14ac:dyDescent="0.25">
      <c r="A87" s="20"/>
      <c r="B87" s="10"/>
      <c r="C87" s="10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>
        <f t="shared" si="10"/>
        <v>0</v>
      </c>
      <c r="V87" s="24" t="s">
        <v>45</v>
      </c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>
        <f t="shared" si="11"/>
        <v>0</v>
      </c>
      <c r="AW87" s="6"/>
    </row>
    <row r="88" spans="1:50" s="2" customFormat="1" ht="26.25" x14ac:dyDescent="0.25">
      <c r="A88" s="20" t="s">
        <v>94</v>
      </c>
      <c r="B88" s="10" t="s">
        <v>42</v>
      </c>
      <c r="C88" s="10"/>
      <c r="D88" s="5"/>
      <c r="E88" s="5"/>
      <c r="F88" s="5"/>
      <c r="G88" s="5">
        <v>6</v>
      </c>
      <c r="H88" s="5">
        <v>6</v>
      </c>
      <c r="I88" s="5">
        <v>6</v>
      </c>
      <c r="J88" s="5">
        <v>6</v>
      </c>
      <c r="K88" s="5">
        <v>6</v>
      </c>
      <c r="L88" s="5"/>
      <c r="M88" s="5">
        <v>6</v>
      </c>
      <c r="N88" s="5">
        <v>6</v>
      </c>
      <c r="O88" s="5">
        <v>6</v>
      </c>
      <c r="P88" s="5">
        <v>6</v>
      </c>
      <c r="Q88" s="5">
        <v>6</v>
      </c>
      <c r="R88" s="5">
        <v>6</v>
      </c>
      <c r="S88" s="5">
        <v>6</v>
      </c>
      <c r="T88" s="5"/>
      <c r="U88" s="5">
        <f t="shared" si="10"/>
        <v>72</v>
      </c>
      <c r="V88" s="24" t="s">
        <v>45</v>
      </c>
      <c r="W88" s="5">
        <v>24</v>
      </c>
      <c r="X88" s="5">
        <v>18</v>
      </c>
      <c r="Y88" s="5">
        <v>18</v>
      </c>
      <c r="Z88" s="5">
        <v>18</v>
      </c>
      <c r="AA88" s="5">
        <v>24</v>
      </c>
      <c r="AB88" s="5">
        <v>24</v>
      </c>
      <c r="AC88" s="5">
        <v>18</v>
      </c>
      <c r="AD88" s="5">
        <v>18</v>
      </c>
      <c r="AE88" s="5">
        <v>18</v>
      </c>
      <c r="AF88" s="5">
        <v>18</v>
      </c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>
        <f t="shared" si="11"/>
        <v>198</v>
      </c>
      <c r="AW88" s="6"/>
    </row>
    <row r="89" spans="1:50" s="2" customFormat="1" ht="26.25" x14ac:dyDescent="0.25">
      <c r="A89" s="9" t="s">
        <v>113</v>
      </c>
      <c r="B89" s="10" t="s">
        <v>60</v>
      </c>
      <c r="C89" s="10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>
        <f t="shared" si="10"/>
        <v>0</v>
      </c>
      <c r="V89" s="24" t="s">
        <v>45</v>
      </c>
      <c r="W89" s="5"/>
      <c r="X89" s="5"/>
      <c r="Y89" s="5"/>
      <c r="Z89" s="5"/>
      <c r="AA89" s="5"/>
      <c r="AB89" s="5"/>
      <c r="AC89" s="5"/>
      <c r="AD89" s="5"/>
      <c r="AE89" s="5"/>
      <c r="AF89" s="5">
        <v>18</v>
      </c>
      <c r="AG89" s="5">
        <v>36</v>
      </c>
      <c r="AH89" s="5">
        <v>36</v>
      </c>
      <c r="AI89" s="5">
        <v>36</v>
      </c>
      <c r="AJ89" s="5">
        <v>36</v>
      </c>
      <c r="AK89" s="5">
        <v>36</v>
      </c>
      <c r="AL89" s="5">
        <v>36</v>
      </c>
      <c r="AM89" s="5">
        <v>36</v>
      </c>
      <c r="AN89" s="5">
        <v>36</v>
      </c>
      <c r="AO89" s="5">
        <v>36</v>
      </c>
      <c r="AP89" s="5">
        <v>36</v>
      </c>
      <c r="AQ89" s="5">
        <v>36</v>
      </c>
      <c r="AR89" s="5">
        <v>18</v>
      </c>
      <c r="AS89" s="5"/>
      <c r="AT89" s="5"/>
      <c r="AU89" s="5"/>
      <c r="AV89" s="5">
        <f t="shared" si="11"/>
        <v>432</v>
      </c>
      <c r="AW89" s="6" t="s">
        <v>58</v>
      </c>
    </row>
    <row r="90" spans="1:50" s="2" customFormat="1" ht="26.25" x14ac:dyDescent="0.25">
      <c r="A90" s="11" t="s">
        <v>61</v>
      </c>
      <c r="B90" s="10" t="s">
        <v>39</v>
      </c>
      <c r="C90" s="10"/>
      <c r="D90" s="5"/>
      <c r="E90" s="5"/>
      <c r="F90" s="5"/>
      <c r="G90" s="5"/>
      <c r="H90" s="5"/>
      <c r="I90" s="5"/>
      <c r="J90" s="5"/>
      <c r="K90" s="18"/>
      <c r="L90" s="5">
        <v>6</v>
      </c>
      <c r="M90" s="5">
        <v>3</v>
      </c>
      <c r="N90" s="5">
        <v>3</v>
      </c>
      <c r="O90" s="5">
        <v>3</v>
      </c>
      <c r="P90" s="5">
        <v>3</v>
      </c>
      <c r="Q90" s="5">
        <v>3</v>
      </c>
      <c r="R90" s="5">
        <v>3</v>
      </c>
      <c r="S90" s="5"/>
      <c r="T90" s="5"/>
      <c r="U90" s="5">
        <f t="shared" si="10"/>
        <v>24</v>
      </c>
      <c r="V90" s="24" t="s">
        <v>45</v>
      </c>
      <c r="W90" s="5"/>
      <c r="X90" s="5">
        <v>2</v>
      </c>
      <c r="Y90" s="5">
        <v>2</v>
      </c>
      <c r="Z90" s="5">
        <v>2</v>
      </c>
      <c r="AA90" s="5">
        <v>2</v>
      </c>
      <c r="AB90" s="5">
        <v>2</v>
      </c>
      <c r="AC90" s="5">
        <v>2</v>
      </c>
      <c r="AD90" s="5">
        <v>2</v>
      </c>
      <c r="AE90" s="5">
        <v>2</v>
      </c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>
        <f t="shared" si="11"/>
        <v>16</v>
      </c>
      <c r="AW90" s="6"/>
    </row>
    <row r="91" spans="1:50" s="2" customFormat="1" x14ac:dyDescent="0.25">
      <c r="A91" s="33" t="s">
        <v>44</v>
      </c>
      <c r="B91" s="33"/>
      <c r="C91" s="22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>
        <v>6</v>
      </c>
      <c r="T91" s="5">
        <v>30</v>
      </c>
      <c r="U91" s="5">
        <f t="shared" si="10"/>
        <v>36</v>
      </c>
      <c r="V91" s="24" t="s">
        <v>45</v>
      </c>
      <c r="W91" s="5"/>
      <c r="X91" s="5"/>
      <c r="Y91" s="5"/>
      <c r="Z91" s="5"/>
      <c r="AA91" s="5"/>
      <c r="AB91" s="18"/>
      <c r="AC91" s="5"/>
      <c r="AD91" s="5"/>
      <c r="AE91" s="5"/>
      <c r="AF91" s="5"/>
      <c r="AG91" s="5"/>
      <c r="AH91" s="5"/>
      <c r="AI91" s="5"/>
      <c r="AJ91" s="5"/>
      <c r="AK91" s="18"/>
      <c r="AL91" s="18"/>
      <c r="AM91" s="18"/>
      <c r="AN91" s="18"/>
      <c r="AO91" s="18"/>
      <c r="AP91" s="5"/>
      <c r="AQ91" s="5"/>
      <c r="AR91" s="5">
        <v>18</v>
      </c>
      <c r="AS91" s="5"/>
      <c r="AT91" s="5"/>
      <c r="AU91" s="5"/>
      <c r="AV91" s="5">
        <f t="shared" si="11"/>
        <v>18</v>
      </c>
      <c r="AW91" s="4"/>
    </row>
    <row r="92" spans="1:50" s="2" customFormat="1" ht="36" x14ac:dyDescent="0.25">
      <c r="A92" s="13" t="s">
        <v>53</v>
      </c>
      <c r="B92" s="14" t="s">
        <v>54</v>
      </c>
      <c r="C92" s="22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>
        <f t="shared" si="10"/>
        <v>0</v>
      </c>
      <c r="V92" s="24" t="s">
        <v>45</v>
      </c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18"/>
      <c r="AL92" s="18"/>
      <c r="AM92" s="18"/>
      <c r="AN92" s="18"/>
      <c r="AO92" s="18"/>
      <c r="AP92" s="5"/>
      <c r="AQ92" s="5"/>
      <c r="AR92" s="5"/>
      <c r="AS92" s="5">
        <v>36</v>
      </c>
      <c r="AT92" s="5">
        <v>36</v>
      </c>
      <c r="AU92" s="5"/>
      <c r="AV92" s="5">
        <f t="shared" si="11"/>
        <v>72</v>
      </c>
      <c r="AW92" s="4"/>
    </row>
    <row r="93" spans="1:50" s="2" customFormat="1" x14ac:dyDescent="0.25">
      <c r="A93" s="33" t="s">
        <v>46</v>
      </c>
      <c r="B93" s="33"/>
      <c r="C93" s="22">
        <f>C74+C75+C76+C77+C78+C79+C80+C81+C82+C83+C84+C85+C86+C89+C90+C91+C92+C87+C88</f>
        <v>6</v>
      </c>
      <c r="D93" s="22">
        <f t="shared" ref="D93:T93" si="12">D74+D75+D76+D77+D78+D79+D80+D81+D82+D83+D84+D85+D86+D89+D90+D91+D92+D87+D88</f>
        <v>36</v>
      </c>
      <c r="E93" s="22">
        <f t="shared" si="12"/>
        <v>36</v>
      </c>
      <c r="F93" s="22">
        <f t="shared" si="12"/>
        <v>36</v>
      </c>
      <c r="G93" s="22">
        <f t="shared" si="12"/>
        <v>36</v>
      </c>
      <c r="H93" s="22">
        <f t="shared" si="12"/>
        <v>36</v>
      </c>
      <c r="I93" s="22">
        <f t="shared" si="12"/>
        <v>36</v>
      </c>
      <c r="J93" s="22">
        <f t="shared" si="12"/>
        <v>36</v>
      </c>
      <c r="K93" s="22">
        <f t="shared" si="12"/>
        <v>36</v>
      </c>
      <c r="L93" s="22">
        <f t="shared" si="12"/>
        <v>36</v>
      </c>
      <c r="M93" s="22">
        <f t="shared" si="12"/>
        <v>36</v>
      </c>
      <c r="N93" s="22">
        <f t="shared" si="12"/>
        <v>36</v>
      </c>
      <c r="O93" s="22">
        <f t="shared" si="12"/>
        <v>36</v>
      </c>
      <c r="P93" s="22">
        <f t="shared" si="12"/>
        <v>36</v>
      </c>
      <c r="Q93" s="22">
        <f t="shared" si="12"/>
        <v>36</v>
      </c>
      <c r="R93" s="22">
        <f t="shared" si="12"/>
        <v>36</v>
      </c>
      <c r="S93" s="22">
        <f t="shared" si="12"/>
        <v>36</v>
      </c>
      <c r="T93" s="24">
        <f t="shared" si="12"/>
        <v>30</v>
      </c>
      <c r="U93" s="5">
        <f t="shared" si="10"/>
        <v>612</v>
      </c>
      <c r="V93" s="24" t="s">
        <v>45</v>
      </c>
      <c r="W93" s="5">
        <f>W74+W75+W76+W77+W78+W79+W80+W81+W82+W83+W84+W85+W86+W89+W90+W91+W92+T82+W87+W88</f>
        <v>44</v>
      </c>
      <c r="X93" s="5">
        <f t="shared" ref="X93" si="13">X74+X75+X76+X77+X78+X79+X80+X81+X82+X83+X84+X85+X86+X89+X90+X91+X92+U82+X87+X88</f>
        <v>36</v>
      </c>
      <c r="Y93" s="5">
        <f>Y74+Y75+Y76+Y77+Y78+Y79+Y80+Y81+Y82+Y83+Y84+Y85+Y86+Y87+Y88+Y89+Y90+Y91+Y92</f>
        <v>36</v>
      </c>
      <c r="Z93" s="5">
        <v>36</v>
      </c>
      <c r="AA93" s="5">
        <v>36</v>
      </c>
      <c r="AB93" s="5">
        <v>36</v>
      </c>
      <c r="AC93" s="5">
        <f t="shared" ref="AC93:AT93" si="14">AC74+AC75+AC76+AC77+AC78+AC79+AC80+AC81+AC82+AC83+AC84+AC85+AC86+AC89+AC90+AC91+AC92+Z82+AC87+AC88</f>
        <v>36</v>
      </c>
      <c r="AD93" s="5">
        <f t="shared" si="14"/>
        <v>36</v>
      </c>
      <c r="AE93" s="5">
        <f t="shared" si="14"/>
        <v>36</v>
      </c>
      <c r="AF93" s="5">
        <f>AF74+AF75+AF76+AF77+AF78+AF79+AF80+AF81+AF82+AF83+AF84+AF85+AF86+AF89+AF90+AF91+AF92+82:82+AF87+AF88</f>
        <v>36</v>
      </c>
      <c r="AG93" s="5">
        <f>AG74+AG75+AG76+AG77+AG78+AG79+AG80+AG81+AG82+AG83+AG84+AG85+AG86+AG89+AG90+AG91+AG92+AG82+AG87+AG88</f>
        <v>36</v>
      </c>
      <c r="AH93" s="5">
        <f>AH74+AH75+AH76+AH77+AH78+AH79+AH80+AH81+AH82+AH83+AH84+AH85+AH86+AH89+AH90+AH91+AH92+82:82+AH87+AH88</f>
        <v>36</v>
      </c>
      <c r="AI93" s="5">
        <f t="shared" si="14"/>
        <v>36</v>
      </c>
      <c r="AJ93" s="5">
        <f t="shared" si="14"/>
        <v>36</v>
      </c>
      <c r="AK93" s="5">
        <f>AK74+AK75+AK76+AK77+AK78+AK79+AK80+AK81+AK82+AK83+AK84+AK85+AK86+AK89+AK90+AK91+AK92+AK82+AK87+AK88</f>
        <v>36</v>
      </c>
      <c r="AL93" s="5">
        <f>AL74+AL75+AL76+AL77+AL78+AL79+AL80+AL81+AL82+AL83+AL84+AL85+AL86+AL89+AL90+AL91+AL92+82:82+AL87+AL88</f>
        <v>36</v>
      </c>
      <c r="AM93" s="5">
        <f>AM74+AM75+AM76+AM77+AM78+AM79+AM80+AM81+AM82+AM83+AM84+AM85+AM86+AM89+AM90+AM91+AM92+82:82+AM87+AM88</f>
        <v>36</v>
      </c>
      <c r="AN93" s="5">
        <f t="shared" si="14"/>
        <v>36</v>
      </c>
      <c r="AO93" s="5">
        <f t="shared" si="14"/>
        <v>36</v>
      </c>
      <c r="AP93" s="5">
        <f t="shared" si="14"/>
        <v>36</v>
      </c>
      <c r="AQ93" s="5">
        <f t="shared" si="14"/>
        <v>36</v>
      </c>
      <c r="AR93" s="5">
        <f t="shared" si="14"/>
        <v>36</v>
      </c>
      <c r="AS93" s="5">
        <f t="shared" si="14"/>
        <v>36</v>
      </c>
      <c r="AT93" s="5">
        <f t="shared" si="14"/>
        <v>36</v>
      </c>
      <c r="AU93" s="5">
        <f t="shared" ref="AU93" si="15">AU74+AU75+AU76+AU77+AU78+AU79+AU80+AU81+AU82+AU83+AU84+AU85+AU86+AU89+AU90+AU91+AU92</f>
        <v>0</v>
      </c>
      <c r="AV93" s="5">
        <f>W93+X93+Y93+Z93+AA93+AB93+AC93+AD93+AE93+AF93+AG93+AH93+AI93+AJ93+AK93+AL93+AM93+AN93+AO93+AP93+AQ93+AR93+AS93+AU93+AT93</f>
        <v>872</v>
      </c>
      <c r="AW93" s="6"/>
      <c r="AX93" s="3"/>
    </row>
    <row r="94" spans="1:50" s="2" customFormat="1" x14ac:dyDescent="0.25">
      <c r="A94" s="6"/>
      <c r="B94" s="6"/>
      <c r="C94" s="6"/>
      <c r="D94" s="6"/>
      <c r="E94" s="6"/>
      <c r="F94" s="6"/>
      <c r="G94" s="6"/>
      <c r="H94" s="6"/>
      <c r="I94" s="6"/>
      <c r="J94" s="6"/>
      <c r="K94" s="40"/>
      <c r="L94" s="40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</row>
    <row r="95" spans="1:50" s="2" customFormat="1" x14ac:dyDescent="0.25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</row>
    <row r="96" spans="1:50" x14ac:dyDescent="0.25">
      <c r="A96" s="6"/>
      <c r="B96" s="6"/>
      <c r="C96" s="6"/>
      <c r="D96" s="6"/>
      <c r="E96" s="6"/>
      <c r="F96" s="6"/>
      <c r="G96" s="6"/>
      <c r="H96" s="6"/>
      <c r="I96" s="6"/>
      <c r="J96" s="6"/>
      <c r="L96" s="40"/>
      <c r="M96" s="40"/>
      <c r="N96" s="40"/>
      <c r="O96" s="6"/>
      <c r="P96" s="6"/>
      <c r="Q96" s="6"/>
      <c r="R96" s="6"/>
      <c r="U96" s="6"/>
      <c r="V96" s="6"/>
      <c r="W96" s="6"/>
      <c r="X96" s="6"/>
      <c r="Y96" s="6"/>
      <c r="Z96" s="6"/>
      <c r="AA96" s="6"/>
      <c r="AB96" s="6"/>
      <c r="AC96" s="6"/>
      <c r="AE96" s="6"/>
      <c r="AF96" s="6"/>
      <c r="AG96" s="6"/>
      <c r="AH96" s="6"/>
      <c r="AI96" s="6"/>
      <c r="AJ96" s="6"/>
      <c r="AK96" s="6"/>
      <c r="AN96" s="6"/>
      <c r="AO96" s="6"/>
      <c r="AP96" s="6"/>
      <c r="AQ96" s="6"/>
      <c r="AR96" s="6"/>
      <c r="AS96" s="6"/>
      <c r="AT96" s="6"/>
      <c r="AU96" s="6"/>
      <c r="AV96" s="6"/>
      <c r="AW96" s="6"/>
    </row>
    <row r="97" spans="1:49" x14ac:dyDescent="0.25">
      <c r="A97" s="6"/>
      <c r="B97" s="6"/>
      <c r="C97" s="6"/>
      <c r="D97" s="6"/>
      <c r="E97" s="6"/>
      <c r="F97" s="6"/>
      <c r="G97" s="6"/>
      <c r="H97" s="6"/>
      <c r="I97" s="6"/>
      <c r="J97" s="6"/>
      <c r="N97" s="6"/>
      <c r="O97" s="6"/>
      <c r="P97" s="6"/>
      <c r="Q97" s="6"/>
      <c r="R97" s="6"/>
      <c r="U97" s="6"/>
      <c r="V97" s="6"/>
      <c r="W97" s="6"/>
      <c r="X97" s="6"/>
      <c r="Y97" s="6"/>
      <c r="Z97" s="6"/>
      <c r="AA97" s="6"/>
      <c r="AB97" s="6"/>
      <c r="AC97" s="6"/>
      <c r="AE97" s="6"/>
      <c r="AF97" s="6"/>
      <c r="AG97" s="6"/>
      <c r="AH97" s="6"/>
      <c r="AI97" s="6"/>
      <c r="AJ97" s="6"/>
      <c r="AK97" s="6"/>
      <c r="AN97" s="6"/>
      <c r="AO97" s="6"/>
      <c r="AP97" s="6"/>
      <c r="AQ97" s="6"/>
      <c r="AR97" s="6"/>
      <c r="AS97" s="6"/>
      <c r="AT97" s="6"/>
      <c r="AU97" s="6"/>
      <c r="AV97" s="6"/>
      <c r="AW97" s="6"/>
    </row>
    <row r="98" spans="1:49" x14ac:dyDescent="0.25">
      <c r="A98" s="6"/>
      <c r="B98" s="6"/>
      <c r="C98" s="6"/>
      <c r="D98" s="6"/>
      <c r="E98" s="6"/>
      <c r="F98" s="6"/>
      <c r="G98" s="6"/>
      <c r="H98" s="6"/>
      <c r="I98" s="6"/>
      <c r="J98" s="6"/>
      <c r="N98" s="6"/>
      <c r="O98" s="6"/>
      <c r="P98" s="6"/>
      <c r="Q98" s="6"/>
      <c r="R98" s="6"/>
      <c r="U98" s="6"/>
      <c r="V98" s="6"/>
      <c r="W98" s="6"/>
      <c r="X98" s="6"/>
      <c r="Y98" s="6"/>
      <c r="Z98" s="6"/>
      <c r="AA98" s="6"/>
      <c r="AB98" s="6"/>
      <c r="AC98" s="6"/>
      <c r="AE98" s="6"/>
      <c r="AF98" s="6"/>
      <c r="AG98" s="6"/>
      <c r="AH98" s="6"/>
      <c r="AI98" s="6"/>
      <c r="AJ98" s="6"/>
      <c r="AK98" s="6"/>
      <c r="AN98" s="6"/>
      <c r="AO98" s="6"/>
      <c r="AP98" s="6"/>
      <c r="AQ98" s="6"/>
      <c r="AR98" s="6"/>
      <c r="AS98" s="6"/>
      <c r="AT98" s="6"/>
      <c r="AU98" s="6"/>
      <c r="AV98" s="6"/>
      <c r="AW98" s="6"/>
    </row>
    <row r="99" spans="1:49" x14ac:dyDescent="0.25">
      <c r="A99" s="6"/>
      <c r="B99" s="6"/>
      <c r="C99" s="6"/>
      <c r="D99" s="6"/>
      <c r="E99" s="6"/>
      <c r="F99" s="6"/>
      <c r="G99" s="6"/>
      <c r="H99" s="6"/>
      <c r="I99" s="6"/>
      <c r="J99" s="6"/>
      <c r="N99" s="6"/>
      <c r="O99" s="6"/>
      <c r="P99" s="6"/>
      <c r="Q99" s="6"/>
      <c r="R99" s="6"/>
      <c r="U99" s="6"/>
      <c r="V99" s="6"/>
      <c r="W99" s="6"/>
      <c r="X99" s="6"/>
      <c r="Y99" s="6"/>
      <c r="Z99" s="6"/>
      <c r="AA99" s="6"/>
      <c r="AB99" s="6"/>
      <c r="AC99" s="6"/>
      <c r="AE99" s="6"/>
      <c r="AF99" s="6"/>
      <c r="AG99" s="6"/>
      <c r="AH99" s="6"/>
      <c r="AI99" s="6"/>
      <c r="AJ99" s="6"/>
      <c r="AK99" s="6"/>
      <c r="AN99" s="6"/>
      <c r="AO99" s="6"/>
      <c r="AP99" s="6"/>
      <c r="AQ99" s="6"/>
      <c r="AR99" s="6"/>
      <c r="AS99" s="6"/>
      <c r="AT99" s="6"/>
      <c r="AU99" s="6"/>
      <c r="AV99" s="6"/>
      <c r="AW99" s="6"/>
    </row>
    <row r="100" spans="1:49" x14ac:dyDescent="0.25">
      <c r="A100" s="6"/>
      <c r="B100" s="6"/>
      <c r="C100" s="6"/>
      <c r="D100" s="6"/>
      <c r="E100" s="6"/>
      <c r="F100" s="6"/>
      <c r="G100" s="6"/>
      <c r="H100" s="6"/>
      <c r="I100" s="6"/>
      <c r="J100" s="6"/>
      <c r="N100" s="6"/>
      <c r="O100" s="6"/>
      <c r="P100" s="6"/>
      <c r="Q100" s="6"/>
      <c r="R100" s="6"/>
      <c r="U100" s="6"/>
      <c r="V100" s="6"/>
      <c r="W100" s="6"/>
      <c r="X100" s="6"/>
      <c r="Y100" s="6"/>
      <c r="Z100" s="6"/>
      <c r="AA100" s="6"/>
      <c r="AB100" s="6"/>
      <c r="AC100" s="6"/>
      <c r="AE100" s="6"/>
      <c r="AF100" s="6"/>
      <c r="AG100" s="6"/>
      <c r="AH100" s="6"/>
      <c r="AI100" s="6"/>
      <c r="AJ100" s="6"/>
      <c r="AK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</row>
    <row r="101" spans="1:49" x14ac:dyDescent="0.25">
      <c r="A101" s="2"/>
      <c r="B101" s="2"/>
      <c r="AV101" s="2"/>
    </row>
    <row r="102" spans="1:49" x14ac:dyDescent="0.25">
      <c r="A102" s="2"/>
      <c r="B102" s="2"/>
      <c r="AV102" s="2"/>
    </row>
    <row r="103" spans="1:49" x14ac:dyDescent="0.25">
      <c r="A103" s="2"/>
      <c r="B103" s="2"/>
      <c r="AV103" s="2"/>
    </row>
    <row r="104" spans="1:49" x14ac:dyDescent="0.25">
      <c r="A104" s="2"/>
      <c r="B104" s="2"/>
      <c r="AV104" s="2"/>
    </row>
    <row r="105" spans="1:49" x14ac:dyDescent="0.25">
      <c r="A105" s="2"/>
      <c r="B105" s="2"/>
      <c r="AV105" s="2"/>
    </row>
    <row r="106" spans="1:49" x14ac:dyDescent="0.25">
      <c r="A106" s="2"/>
      <c r="B106" s="2"/>
      <c r="AV106" s="2"/>
    </row>
    <row r="107" spans="1:49" x14ac:dyDescent="0.25">
      <c r="A107" s="2"/>
      <c r="B107" s="2"/>
      <c r="AV107" s="2"/>
    </row>
    <row r="108" spans="1:49" x14ac:dyDescent="0.25">
      <c r="A108" s="2"/>
      <c r="B108" s="2"/>
      <c r="AV108" s="2"/>
    </row>
    <row r="109" spans="1:49" x14ac:dyDescent="0.25">
      <c r="A109" s="2"/>
      <c r="B109" s="2"/>
      <c r="AV109" s="2"/>
    </row>
    <row r="110" spans="1:49" x14ac:dyDescent="0.25">
      <c r="A110" s="2"/>
      <c r="B110" s="2"/>
      <c r="AV110" s="2"/>
    </row>
    <row r="111" spans="1:49" x14ac:dyDescent="0.25">
      <c r="A111" s="2"/>
      <c r="B111" s="2"/>
      <c r="AV111" s="2"/>
    </row>
    <row r="112" spans="1:49" x14ac:dyDescent="0.25">
      <c r="A112" s="2"/>
      <c r="B112" s="2"/>
      <c r="AV112" s="2"/>
    </row>
    <row r="113" spans="1:48" x14ac:dyDescent="0.25">
      <c r="A113" s="2"/>
      <c r="B113" s="2"/>
      <c r="AV113" s="2"/>
    </row>
    <row r="114" spans="1:48" x14ac:dyDescent="0.25">
      <c r="A114" s="2"/>
      <c r="B114" s="2"/>
      <c r="AV114" s="2"/>
    </row>
    <row r="115" spans="1:48" x14ac:dyDescent="0.25">
      <c r="A115" s="2"/>
      <c r="B115" s="2"/>
      <c r="AV115" s="2"/>
    </row>
    <row r="116" spans="1:48" x14ac:dyDescent="0.25">
      <c r="A116" s="2"/>
      <c r="B116" s="2"/>
      <c r="AV116" s="2"/>
    </row>
    <row r="117" spans="1:48" x14ac:dyDescent="0.25">
      <c r="A117" s="2"/>
      <c r="B117" s="2"/>
      <c r="AV117" s="2"/>
    </row>
    <row r="118" spans="1:48" x14ac:dyDescent="0.25">
      <c r="A118" s="2"/>
      <c r="B118" s="2"/>
      <c r="AV118" s="2"/>
    </row>
    <row r="119" spans="1:48" x14ac:dyDescent="0.25">
      <c r="A119" s="2"/>
      <c r="B119" s="2"/>
      <c r="AV119" s="2"/>
    </row>
    <row r="120" spans="1:48" x14ac:dyDescent="0.25">
      <c r="A120" s="2"/>
      <c r="B120" s="2"/>
      <c r="AV120" s="2"/>
    </row>
    <row r="121" spans="1:48" x14ac:dyDescent="0.25">
      <c r="A121" s="2"/>
      <c r="B121" s="2"/>
      <c r="AV121" s="2"/>
    </row>
    <row r="122" spans="1:48" x14ac:dyDescent="0.25">
      <c r="A122" s="2"/>
      <c r="B122" s="2"/>
      <c r="AV122" s="2"/>
    </row>
    <row r="123" spans="1:48" x14ac:dyDescent="0.25">
      <c r="A123" s="2"/>
      <c r="B123" s="2"/>
      <c r="AV123" s="2"/>
    </row>
    <row r="124" spans="1:48" x14ac:dyDescent="0.25">
      <c r="A124" s="2"/>
      <c r="B124" s="2"/>
      <c r="AV124" s="2"/>
    </row>
  </sheetData>
  <mergeCells count="56">
    <mergeCell ref="K94:L94"/>
    <mergeCell ref="L96:N96"/>
    <mergeCell ref="A64:B64"/>
    <mergeCell ref="A65:B65"/>
    <mergeCell ref="D39:AS40"/>
    <mergeCell ref="A41:A42"/>
    <mergeCell ref="B41:B42"/>
    <mergeCell ref="U41:U42"/>
    <mergeCell ref="M70:P70"/>
    <mergeCell ref="Q70:T70"/>
    <mergeCell ref="V70:Y70"/>
    <mergeCell ref="Z70:AC70"/>
    <mergeCell ref="AM70:AP70"/>
    <mergeCell ref="AQ70:AU70"/>
    <mergeCell ref="A91:B91"/>
    <mergeCell ref="A93:B93"/>
    <mergeCell ref="D4:AS5"/>
    <mergeCell ref="A6:A7"/>
    <mergeCell ref="B6:B7"/>
    <mergeCell ref="AV41:AV42"/>
    <mergeCell ref="D43:AU43"/>
    <mergeCell ref="AV6:AV7"/>
    <mergeCell ref="D8:AU8"/>
    <mergeCell ref="A35:B35"/>
    <mergeCell ref="A36:B36"/>
    <mergeCell ref="Q6:T6"/>
    <mergeCell ref="AQ6:AU6"/>
    <mergeCell ref="H41:L41"/>
    <mergeCell ref="Z6:AC6"/>
    <mergeCell ref="AM6:AP6"/>
    <mergeCell ref="C6:H6"/>
    <mergeCell ref="AD41:AH41"/>
    <mergeCell ref="AV70:AV71"/>
    <mergeCell ref="D72:AU72"/>
    <mergeCell ref="U6:U7"/>
    <mergeCell ref="AM41:AP41"/>
    <mergeCell ref="M6:P6"/>
    <mergeCell ref="V6:Y6"/>
    <mergeCell ref="AD70:AH70"/>
    <mergeCell ref="C41:G41"/>
    <mergeCell ref="D68:AS69"/>
    <mergeCell ref="I6:L6"/>
    <mergeCell ref="AD6:AH6"/>
    <mergeCell ref="AI6:AL6"/>
    <mergeCell ref="AI41:AL41"/>
    <mergeCell ref="A70:A71"/>
    <mergeCell ref="B70:B71"/>
    <mergeCell ref="U70:U71"/>
    <mergeCell ref="AQ41:AU41"/>
    <mergeCell ref="M41:P41"/>
    <mergeCell ref="Q41:T41"/>
    <mergeCell ref="V41:Y41"/>
    <mergeCell ref="Z41:AC41"/>
    <mergeCell ref="C70:H70"/>
    <mergeCell ref="I70:L70"/>
    <mergeCell ref="AI70:AL70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2024-08-30T04:19:29Z</dcterms:modified>
</cp:coreProperties>
</file>