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 refMode="R1C1"/>
</workbook>
</file>

<file path=xl/calcChain.xml><?xml version="1.0" encoding="utf-8"?>
<calcChain xmlns="http://schemas.openxmlformats.org/spreadsheetml/2006/main">
  <c r="AI125" i="1" l="1"/>
  <c r="AJ125" i="1"/>
  <c r="AK125" i="1"/>
  <c r="X125" i="1"/>
  <c r="Y125" i="1"/>
  <c r="Z125" i="1"/>
  <c r="AA125" i="1"/>
  <c r="AB125" i="1"/>
  <c r="AC125" i="1"/>
  <c r="AD125" i="1"/>
  <c r="AE125" i="1"/>
  <c r="AF125" i="1"/>
  <c r="AG125" i="1"/>
  <c r="AH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AA96" i="1"/>
  <c r="AB96" i="1"/>
  <c r="AG96" i="1"/>
  <c r="AH96" i="1"/>
  <c r="AJ96" i="1"/>
  <c r="AK96" i="1"/>
  <c r="AN96" i="1"/>
  <c r="AO96" i="1"/>
  <c r="AP96" i="1"/>
  <c r="AQ96" i="1"/>
  <c r="AR96" i="1"/>
  <c r="AS96" i="1"/>
  <c r="AT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D96" i="1"/>
  <c r="U86" i="1"/>
  <c r="AV86" i="1" s="1"/>
  <c r="X67" i="1" l="1"/>
  <c r="Y67" i="1"/>
  <c r="Z67" i="1"/>
  <c r="AF67" i="1"/>
  <c r="AG67" i="1"/>
  <c r="AH67" i="1"/>
  <c r="AN67" i="1"/>
  <c r="AO67" i="1"/>
  <c r="AP67" i="1"/>
  <c r="AQ67" i="1"/>
  <c r="AR67" i="1"/>
  <c r="AS67" i="1"/>
  <c r="AT67" i="1"/>
  <c r="W67" i="1"/>
  <c r="B24" i="1" l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W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D34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118" i="1" l="1"/>
  <c r="U119" i="1"/>
  <c r="AV119" i="1" s="1"/>
  <c r="U120" i="1"/>
  <c r="AV120" i="1" s="1"/>
  <c r="AL125" i="1"/>
  <c r="AM125" i="1"/>
  <c r="AN125" i="1"/>
  <c r="AO125" i="1"/>
  <c r="AP125" i="1"/>
  <c r="AQ125" i="1"/>
  <c r="AR125" i="1"/>
  <c r="AS125" i="1"/>
  <c r="AT125" i="1"/>
  <c r="AU125" i="1"/>
  <c r="W125" i="1"/>
  <c r="D125" i="1"/>
  <c r="AU96" i="1"/>
  <c r="U93" i="1"/>
  <c r="AV93" i="1" s="1"/>
  <c r="U29" i="1"/>
  <c r="AV29" i="1" s="1"/>
  <c r="AV123" i="1" l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AV59" i="1" s="1"/>
  <c r="U60" i="1"/>
  <c r="U61" i="1"/>
  <c r="U62" i="1"/>
  <c r="U63" i="1"/>
  <c r="U64" i="1"/>
  <c r="U65" i="1"/>
  <c r="U66" i="1"/>
  <c r="T67" i="1"/>
  <c r="S67" i="1"/>
  <c r="R67" i="1"/>
  <c r="Q67" i="1"/>
  <c r="P67" i="1"/>
  <c r="M67" i="1"/>
  <c r="K67" i="1"/>
  <c r="I67" i="1"/>
  <c r="H67" i="1"/>
  <c r="G67" i="1"/>
  <c r="E67" i="1"/>
  <c r="U17" i="1"/>
  <c r="AV17" i="1" s="1"/>
  <c r="U19" i="1"/>
  <c r="AV19" i="1" s="1"/>
  <c r="AU67" i="1"/>
  <c r="U92" i="1" l="1"/>
  <c r="AV92" i="1" s="1"/>
  <c r="AV62" i="1"/>
  <c r="AV63" i="1"/>
  <c r="AV64" i="1"/>
  <c r="AV65" i="1"/>
  <c r="C34" i="1" l="1"/>
  <c r="U32" i="1"/>
  <c r="AV32" i="1" s="1"/>
  <c r="U124" i="1"/>
  <c r="AV124" i="1" s="1"/>
  <c r="U122" i="1"/>
  <c r="AV122" i="1" s="1"/>
  <c r="U121" i="1"/>
  <c r="AV121" i="1" s="1"/>
  <c r="AV118" i="1"/>
  <c r="U117" i="1"/>
  <c r="U116" i="1"/>
  <c r="AV116" i="1" s="1"/>
  <c r="U115" i="1"/>
  <c r="AV115" i="1" s="1"/>
  <c r="U114" i="1"/>
  <c r="AV114" i="1" s="1"/>
  <c r="U113" i="1"/>
  <c r="AV113" i="1" s="1"/>
  <c r="U112" i="1"/>
  <c r="AV112" i="1" s="1"/>
  <c r="U111" i="1"/>
  <c r="AV111" i="1" s="1"/>
  <c r="U110" i="1"/>
  <c r="AV110" i="1" s="1"/>
  <c r="U109" i="1"/>
  <c r="AV109" i="1" s="1"/>
  <c r="U108" i="1"/>
  <c r="AV108" i="1" s="1"/>
  <c r="U107" i="1"/>
  <c r="AV107" i="1" s="1"/>
  <c r="U106" i="1"/>
  <c r="AV106" i="1" s="1"/>
  <c r="U105" i="1"/>
  <c r="AV57" i="1"/>
  <c r="AV58" i="1"/>
  <c r="U67" i="1"/>
  <c r="U77" i="1"/>
  <c r="AV77" i="1" s="1"/>
  <c r="U78" i="1"/>
  <c r="AV78" i="1" s="1"/>
  <c r="U79" i="1"/>
  <c r="AV79" i="1" s="1"/>
  <c r="U80" i="1"/>
  <c r="AV80" i="1" s="1"/>
  <c r="U81" i="1"/>
  <c r="AV81" i="1" s="1"/>
  <c r="U82" i="1"/>
  <c r="AV82" i="1" s="1"/>
  <c r="U83" i="1"/>
  <c r="AV83" i="1" s="1"/>
  <c r="U84" i="1"/>
  <c r="U85" i="1"/>
  <c r="AV85" i="1" s="1"/>
  <c r="U87" i="1"/>
  <c r="AV87" i="1" s="1"/>
  <c r="U88" i="1"/>
  <c r="AV88" i="1" s="1"/>
  <c r="U89" i="1"/>
  <c r="AV89" i="1" s="1"/>
  <c r="U90" i="1"/>
  <c r="AV90" i="1" s="1"/>
  <c r="U91" i="1"/>
  <c r="AV91" i="1" s="1"/>
  <c r="U94" i="1"/>
  <c r="AV94" i="1" s="1"/>
  <c r="U95" i="1"/>
  <c r="AV95" i="1" s="1"/>
  <c r="AV84" i="1" l="1"/>
  <c r="AV105" i="1"/>
  <c r="U125" i="1"/>
  <c r="AV117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60" i="1"/>
  <c r="AV61" i="1"/>
  <c r="AV66" i="1"/>
  <c r="U13" i="1"/>
  <c r="AV13" i="1" s="1"/>
  <c r="U11" i="1"/>
  <c r="AV11" i="1" s="1"/>
  <c r="U12" i="1"/>
  <c r="AV12" i="1" s="1"/>
  <c r="U14" i="1"/>
  <c r="AV14" i="1" s="1"/>
  <c r="U15" i="1"/>
  <c r="AV15" i="1" s="1"/>
  <c r="U16" i="1"/>
  <c r="AV16" i="1" s="1"/>
  <c r="U18" i="1"/>
  <c r="AV18" i="1" s="1"/>
  <c r="U20" i="1"/>
  <c r="AV20" i="1" s="1"/>
  <c r="U21" i="1"/>
  <c r="AV21" i="1" s="1"/>
  <c r="U22" i="1"/>
  <c r="AV22" i="1" s="1"/>
  <c r="U23" i="1"/>
  <c r="AV23" i="1" s="1"/>
  <c r="U24" i="1"/>
  <c r="AV24" i="1" s="1"/>
  <c r="U25" i="1"/>
  <c r="AV25" i="1" s="1"/>
  <c r="U26" i="1"/>
  <c r="AV26" i="1" s="1"/>
  <c r="U27" i="1"/>
  <c r="AV27" i="1" s="1"/>
  <c r="U28" i="1"/>
  <c r="AV28" i="1" s="1"/>
  <c r="U30" i="1"/>
  <c r="AV30" i="1" s="1"/>
  <c r="U31" i="1"/>
  <c r="AV31" i="1" s="1"/>
  <c r="U33" i="1"/>
  <c r="AV33" i="1" s="1"/>
  <c r="U43" i="1"/>
  <c r="AV43" i="1" s="1"/>
  <c r="U10" i="1"/>
  <c r="AV10" i="1" s="1"/>
  <c r="U76" i="1"/>
  <c r="AV76" i="1" s="1"/>
  <c r="AV96" i="1" l="1"/>
  <c r="AV125" i="1"/>
  <c r="AV34" i="1"/>
  <c r="AV67" i="1"/>
  <c r="U34" i="1"/>
</calcChain>
</file>

<file path=xl/sharedStrings.xml><?xml version="1.0" encoding="utf-8"?>
<sst xmlns="http://schemas.openxmlformats.org/spreadsheetml/2006/main" count="318" uniqueCount="135">
  <si>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</si>
  <si>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</si>
  <si>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</si>
  <si>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</si>
  <si>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</si>
  <si>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</si>
  <si>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</si>
  <si>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</si>
  <si>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</si>
  <si>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</si>
  <si>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</si>
  <si>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</si>
  <si>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</si>
  <si>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</si>
  <si>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</si>
  <si>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</si>
  <si>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</si>
  <si>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</si>
  <si>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</si>
  <si>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</si>
  <si>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</si>
  <si>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</si>
  <si>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</si>
  <si>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</si>
  <si>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</si>
  <si>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Безопасность жизнедеятельности</t>
  </si>
  <si>
    <t>ОП.07</t>
  </si>
  <si>
    <t>ГИА</t>
  </si>
  <si>
    <t>Государственная итоговая аттестация</t>
  </si>
  <si>
    <t>Информатика</t>
  </si>
  <si>
    <t>ОП.02</t>
  </si>
  <si>
    <t xml:space="preserve"> </t>
  </si>
  <si>
    <t>ОУДБ.17</t>
  </si>
  <si>
    <t>ОП.06</t>
  </si>
  <si>
    <t>Производственная практика</t>
  </si>
  <si>
    <t>Экология</t>
  </si>
  <si>
    <t>Математика</t>
  </si>
  <si>
    <t>Астрономия</t>
  </si>
  <si>
    <t>Финансовая грамотность</t>
  </si>
  <si>
    <t>ОП.12</t>
  </si>
  <si>
    <t>МДК.05.01</t>
  </si>
  <si>
    <t>МДК.05.02</t>
  </si>
  <si>
    <t>Организация работы портье</t>
  </si>
  <si>
    <t>УП.05.01</t>
  </si>
  <si>
    <t>ПП.05.01</t>
  </si>
  <si>
    <t>ОГСЭ.01</t>
  </si>
  <si>
    <t>Основы философии</t>
  </si>
  <si>
    <t>ОГСЭ.02</t>
  </si>
  <si>
    <t>ОГСЭ.03</t>
  </si>
  <si>
    <t>ОГСЭ.04</t>
  </si>
  <si>
    <t>ЕН.01</t>
  </si>
  <si>
    <t>ОП.01</t>
  </si>
  <si>
    <t>ОП.10</t>
  </si>
  <si>
    <t>МДК.01.02</t>
  </si>
  <si>
    <t>Иностранный язык в сфере профессиональной коммуникации для службы приема и размещения</t>
  </si>
  <si>
    <t>УП.01.01</t>
  </si>
  <si>
    <t>ПП.01.01</t>
  </si>
  <si>
    <t>ОП.03</t>
  </si>
  <si>
    <t>Правовое и документационное обеспечение профессиональной деятельности</t>
  </si>
  <si>
    <t>ОП.05</t>
  </si>
  <si>
    <t>ОП.08</t>
  </si>
  <si>
    <t>ОП.11</t>
  </si>
  <si>
    <t>ОП.15</t>
  </si>
  <si>
    <t>МДК.02.02</t>
  </si>
  <si>
    <t>УП.02.01</t>
  </si>
  <si>
    <t>ПП.02.01</t>
  </si>
  <si>
    <t>МДК.04.01</t>
  </si>
  <si>
    <t>УП.04.01</t>
  </si>
  <si>
    <t>ПП.04.01</t>
  </si>
  <si>
    <t>ОП.04</t>
  </si>
  <si>
    <t>ОП.09</t>
  </si>
  <si>
    <t>ОП.13</t>
  </si>
  <si>
    <t>ОП.14</t>
  </si>
  <si>
    <t>МДК.03.01</t>
  </si>
  <si>
    <t>УП.03.01</t>
  </si>
  <si>
    <t>ПП.03.01</t>
  </si>
  <si>
    <t>ПДП</t>
  </si>
  <si>
    <t>Производственная практика (преддипломная)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</si>
  <si>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  4 курс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</si>
  <si>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   3 курс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</si>
  <si>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  2 курс</t>
  </si>
  <si>
    <t>Календарный график учебного процесса по специальности среднего профессионального образования                            22.02.06 Сварочное производство                                1 курс</t>
  </si>
  <si>
    <t>Обществознание (включая экономику и право)</t>
  </si>
  <si>
    <t>Родной язык</t>
  </si>
  <si>
    <t>Физика</t>
  </si>
  <si>
    <t>Материаловедение</t>
  </si>
  <si>
    <t>Технология сварочных работ</t>
  </si>
  <si>
    <t>Основное оборудование для производства сварных конструкций</t>
  </si>
  <si>
    <t>Метрология, стандартизация и сертификация</t>
  </si>
  <si>
    <t>Производственная практика по ПМ.01 Подготовка и осуществление технологических процессов изготовления сварных конструкций</t>
  </si>
  <si>
    <t>Подготовительно-сварочные работы</t>
  </si>
  <si>
    <t>Оборудование, техника и технология электросварки</t>
  </si>
  <si>
    <t>МДК.05.03</t>
  </si>
  <si>
    <t>Технология электросварочных и газосварочных работ</t>
  </si>
  <si>
    <t>МДК.05.04</t>
  </si>
  <si>
    <t>Электросварочные работы на автоматических и полуавтоматических машинах</t>
  </si>
  <si>
    <t>Учебная практика по ПМ.05 Выполнение работ по профессиям электрогазосварщик и электросварщик на автоматических и полуавтоматических машинах</t>
  </si>
  <si>
    <t>Производственная практика по ПМ.05 Выполнение работ по профессиям электрогазосварщик и электросварщик на автоматических и полуавтоматических машинах</t>
  </si>
  <si>
    <t>ЕН.02</t>
  </si>
  <si>
    <t>ЕН.03</t>
  </si>
  <si>
    <t>Информационные технологии в профессиональной деятельности</t>
  </si>
  <si>
    <t>Охрана труда</t>
  </si>
  <si>
    <t>Инженерная графика</t>
  </si>
  <si>
    <t>Электротехника и электроника</t>
  </si>
  <si>
    <t>Сопротивление материалов</t>
  </si>
  <si>
    <t>Основы расчёта и проектирования сварных конструкций</t>
  </si>
  <si>
    <t>Основы проектирования технологических процессов</t>
  </si>
  <si>
    <t>Учебная практика по ПМ.02 Разработка технологических процессов и проектирование изделий</t>
  </si>
  <si>
    <t>Производственная практика по ПМ.02 Разработка технологических процессов и проектирование изделий</t>
  </si>
  <si>
    <t>Формы и методы контроля качества металлов и сварных конструкций</t>
  </si>
  <si>
    <t>Правовое обеспечение профессиональной деятельности</t>
  </si>
  <si>
    <t>Основы экономики организации</t>
  </si>
  <si>
    <t>Менеджмент</t>
  </si>
  <si>
    <t>Техническая механика</t>
  </si>
  <si>
    <t>Эффективное поведение на рынке труда</t>
  </si>
  <si>
    <t>Сварка пластика и композиционных материалов</t>
  </si>
  <si>
    <t>Учебная практика по ПМ.03 Формы и методы контроля качества металлов и сварных конструкций</t>
  </si>
  <si>
    <t>Производственная практика по ПМ.03 Формы и методы контроля качества металлов и сварных конструкций</t>
  </si>
  <si>
    <t>Основы организации и планирования производственных работ на сварочном участке</t>
  </si>
  <si>
    <t>Учебная практика по ПМ.04 Организация и планирование сварочного производства</t>
  </si>
  <si>
    <t>Производственная практика по ПМ.04 Организация и планирование сварочного производства</t>
  </si>
  <si>
    <t>ОУПБ.01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</si>
  <si>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</si>
  <si>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</si>
  <si>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</si>
  <si>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</si>
  <si>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</si>
  <si>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</si>
  <si>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</si>
  <si>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ОУПП.01</t>
  </si>
  <si>
    <t>ОУПП.03</t>
  </si>
  <si>
    <t>ДУП.01</t>
  </si>
  <si>
    <t>Основы исследовательской деятельности</t>
  </si>
  <si>
    <t>ДБ.08</t>
  </si>
  <si>
    <t>ОУПП.02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</si>
</sst>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2" fillId="0" borderId="0" xfId="0" applyFont="1" applyFill="1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>
      <alignment textRotation="90"/>
    </xf>
    <xf numFmtId="49" fontId="1" fillId="2" borderId="1" xfId="0" applyNumberFormat="1" applyFont="1" applyFill="1" applyBorder="1" applyAlignment="1">
      <alignment horizont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/>
    <xf numFmtId="0" fontId="4" fillId="0" borderId="4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43;&#1086;&#1089;&#1090;&#1080;&#1085;&#1080;&#1095;&#1085;&#1086;&#1077;%20&#1076;&#1077;&#1083;&#108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Desktop/22.12%20&#1044;&#1086;&#1084;&#1086;&#1081;/&#1085;&#1072;&#1073;&#1086;&#1088;%202022/&#1085;&#1072;&#1073;&#1086;&#1088;%202022/&#1057;&#1055;/&#1057;&#1074;&#1072;&#1088;&#1086;&#1095;&#1085;&#1086;&#1077;%20&#1087;&#1088;&#1086;&#1080;&#1079;&#1074;&#1086;&#1076;&#1089;&#1090;&#1074;&#1086;%202022.osf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01-02</v>
          </cell>
          <cell r="E7" t="str">
            <v>05-09</v>
          </cell>
          <cell r="F7" t="str">
            <v>12-16</v>
          </cell>
          <cell r="G7" t="str">
            <v>19-23</v>
          </cell>
          <cell r="H7" t="str">
            <v>26-30</v>
          </cell>
          <cell r="I7" t="str">
            <v>03-07</v>
          </cell>
          <cell r="J7" t="str">
            <v>10-14</v>
          </cell>
          <cell r="K7" t="str">
            <v>17-21</v>
          </cell>
          <cell r="L7" t="str">
            <v>24-28</v>
          </cell>
          <cell r="M7" t="str">
            <v>31,01-04*</v>
          </cell>
          <cell r="N7" t="str">
            <v>07-11</v>
          </cell>
          <cell r="O7" t="str">
            <v>14-18</v>
          </cell>
          <cell r="P7" t="str">
            <v>21-25</v>
          </cell>
          <cell r="Q7" t="str">
            <v>28-30,01-02</v>
          </cell>
          <cell r="R7" t="str">
            <v>05-09</v>
          </cell>
          <cell r="S7" t="str">
            <v>12-16</v>
          </cell>
          <cell r="T7" t="str">
            <v>19-23,26-28</v>
          </cell>
          <cell r="V7" t="str">
            <v>29-31,01-11</v>
          </cell>
          <cell r="W7" t="str">
            <v>12-13</v>
          </cell>
          <cell r="X7" t="str">
            <v>16-20</v>
          </cell>
          <cell r="Y7" t="str">
            <v>23-27</v>
          </cell>
          <cell r="Z7" t="str">
            <v>30,31,01-03</v>
          </cell>
          <cell r="AA7" t="str">
            <v>06-10</v>
          </cell>
          <cell r="AB7" t="str">
            <v>13-17</v>
          </cell>
          <cell r="AC7" t="str">
            <v>20-24**</v>
          </cell>
          <cell r="AD7" t="str">
            <v>27,28,01-03</v>
          </cell>
          <cell r="AE7" t="str">
            <v>06-10*</v>
          </cell>
          <cell r="AF7" t="str">
            <v>13-17</v>
          </cell>
          <cell r="AG7" t="str">
            <v>20-24</v>
          </cell>
          <cell r="AH7" t="str">
            <v>27-31</v>
          </cell>
          <cell r="AI7" t="str">
            <v>03-07</v>
          </cell>
          <cell r="AJ7" t="str">
            <v>10-14</v>
          </cell>
          <cell r="AK7" t="str">
            <v>17-21</v>
          </cell>
          <cell r="AL7" t="str">
            <v>24-28</v>
          </cell>
          <cell r="AM7" t="str">
            <v>01-05*</v>
          </cell>
          <cell r="AN7" t="str">
            <v>08-12*</v>
          </cell>
          <cell r="AO7" t="str">
            <v>15-19</v>
          </cell>
          <cell r="AP7" t="str">
            <v>22-26</v>
          </cell>
          <cell r="AQ7" t="str">
            <v>29-31,01-02</v>
          </cell>
          <cell r="AR7" t="str">
            <v>05-09</v>
          </cell>
          <cell r="AS7" t="str">
            <v>12-16*</v>
          </cell>
          <cell r="AT7" t="str">
            <v>19-23</v>
          </cell>
          <cell r="AU7" t="str">
            <v>26-30</v>
          </cell>
        </row>
        <row r="39">
          <cell r="C39" t="str">
            <v>01, 04-08</v>
          </cell>
          <cell r="D39" t="str">
            <v>11-15</v>
          </cell>
          <cell r="E39" t="str">
            <v>18-22</v>
          </cell>
          <cell r="F39" t="str">
            <v>25-29</v>
          </cell>
          <cell r="G39" t="str">
            <v>02-06</v>
          </cell>
          <cell r="H39" t="str">
            <v>09-13</v>
          </cell>
          <cell r="I39" t="str">
            <v>16-20</v>
          </cell>
          <cell r="J39" t="str">
            <v>23-27</v>
          </cell>
          <cell r="K39" t="str">
            <v>30,31,01-03</v>
          </cell>
          <cell r="L39" t="str">
            <v>06-10</v>
          </cell>
          <cell r="M39" t="str">
            <v>13-17</v>
          </cell>
          <cell r="N39" t="str">
            <v>20-24</v>
          </cell>
          <cell r="O39" t="str">
            <v>27-30,01</v>
          </cell>
          <cell r="P39" t="str">
            <v>28-30,01,02</v>
          </cell>
          <cell r="Q39" t="str">
            <v>04-08</v>
          </cell>
          <cell r="R39" t="str">
            <v>11-15</v>
          </cell>
          <cell r="S39" t="str">
            <v>18-22</v>
          </cell>
          <cell r="T39" t="str">
            <v>25-28</v>
          </cell>
          <cell r="V39" t="str">
            <v>29-31,01-11</v>
          </cell>
          <cell r="W39" t="str">
            <v>12</v>
          </cell>
          <cell r="X39" t="str">
            <v>15-19</v>
          </cell>
          <cell r="Y39" t="str">
            <v>22-26</v>
          </cell>
          <cell r="Z39" t="str">
            <v>29,31,01,02</v>
          </cell>
          <cell r="AA39" t="str">
            <v>05-09</v>
          </cell>
          <cell r="AB39" t="str">
            <v>12-16</v>
          </cell>
          <cell r="AC39" t="str">
            <v>19-23</v>
          </cell>
          <cell r="AD39" t="str">
            <v>26-29,01</v>
          </cell>
          <cell r="AE39" t="str">
            <v>04-08</v>
          </cell>
          <cell r="AF39" t="str">
            <v>11-15</v>
          </cell>
          <cell r="AG39" t="str">
            <v>18-22</v>
          </cell>
          <cell r="AH39" t="str">
            <v>25-29</v>
          </cell>
          <cell r="AI39" t="str">
            <v>01-05</v>
          </cell>
          <cell r="AJ39" t="str">
            <v>08-12</v>
          </cell>
          <cell r="AK39" t="str">
            <v>15-19</v>
          </cell>
          <cell r="AL39" t="str">
            <v>22-26</v>
          </cell>
          <cell r="AM39" t="str">
            <v>29,30,01-03</v>
          </cell>
          <cell r="AN39" t="str">
            <v>06-10</v>
          </cell>
          <cell r="AO39" t="str">
            <v>13-17</v>
          </cell>
          <cell r="AP39" t="str">
            <v>20-24</v>
          </cell>
          <cell r="AQ39" t="str">
            <v>27-31</v>
          </cell>
          <cell r="AR39" t="str">
            <v>03-07</v>
          </cell>
          <cell r="AS39" t="str">
            <v>10-14</v>
          </cell>
          <cell r="AT39" t="str">
            <v>17-21</v>
          </cell>
          <cell r="AU39" t="str">
            <v>24-28</v>
          </cell>
        </row>
        <row r="70">
          <cell r="D70" t="str">
            <v>02-06</v>
          </cell>
          <cell r="E70" t="str">
            <v>09-13</v>
          </cell>
          <cell r="F70" t="str">
            <v>16-20</v>
          </cell>
          <cell r="G70" t="str">
            <v>23-27</v>
          </cell>
          <cell r="H70" t="str">
            <v>30,01-04</v>
          </cell>
          <cell r="I70" t="str">
            <v>07-11</v>
          </cell>
          <cell r="J70" t="str">
            <v>14-18</v>
          </cell>
          <cell r="K70" t="str">
            <v>21-25</v>
          </cell>
          <cell r="L70" t="str">
            <v>28-31,01</v>
          </cell>
          <cell r="M70" t="str">
            <v>04-08</v>
          </cell>
          <cell r="N70" t="str">
            <v>11-15</v>
          </cell>
          <cell r="O70" t="str">
            <v>18-22</v>
          </cell>
          <cell r="P70" t="str">
            <v>25-29</v>
          </cell>
          <cell r="Q70" t="str">
            <v>02-06</v>
          </cell>
          <cell r="R70" t="str">
            <v>09-13</v>
          </cell>
          <cell r="S70" t="str">
            <v>16-20</v>
          </cell>
          <cell r="T70" t="str">
            <v>23-27</v>
          </cell>
          <cell r="V70" t="str">
            <v>28-31,03-10</v>
          </cell>
          <cell r="W70" t="str">
            <v>13-17</v>
          </cell>
          <cell r="X70" t="str">
            <v>20-24</v>
          </cell>
          <cell r="Y70" t="str">
            <v>27-31</v>
          </cell>
          <cell r="Z70" t="str">
            <v>03-07</v>
          </cell>
          <cell r="AA70" t="str">
            <v>10-14</v>
          </cell>
          <cell r="AB70" t="str">
            <v>17-21</v>
          </cell>
          <cell r="AC70" t="str">
            <v>24-28</v>
          </cell>
          <cell r="AD70" t="str">
            <v>03-07</v>
          </cell>
          <cell r="AE70" t="str">
            <v>10-14</v>
          </cell>
          <cell r="AF70" t="str">
            <v>17-21</v>
          </cell>
          <cell r="AG70" t="str">
            <v>24-28</v>
          </cell>
          <cell r="AH70" t="str">
            <v>31,01-04</v>
          </cell>
          <cell r="AI70" t="str">
            <v>07-11</v>
          </cell>
          <cell r="AJ70" t="str">
            <v>14-18</v>
          </cell>
          <cell r="AK70" t="str">
            <v>21-25</v>
          </cell>
          <cell r="AL70" t="str">
            <v>28-30,01,02</v>
          </cell>
          <cell r="AM70" t="str">
            <v>05-09</v>
          </cell>
          <cell r="AN70" t="str">
            <v>12-16</v>
          </cell>
          <cell r="AO70" t="str">
            <v>19-23</v>
          </cell>
          <cell r="AP70" t="str">
            <v>26-30</v>
          </cell>
          <cell r="AQ70" t="str">
            <v>02-06</v>
          </cell>
          <cell r="AR70" t="str">
            <v>09-13</v>
          </cell>
          <cell r="AS70" t="str">
            <v>16-20</v>
          </cell>
          <cell r="AT70" t="str">
            <v>23-27,30</v>
          </cell>
        </row>
        <row r="98">
          <cell r="D98" t="str">
            <v>01-05</v>
          </cell>
          <cell r="E98" t="str">
            <v>08-12</v>
          </cell>
          <cell r="F98" t="str">
            <v>15-19</v>
          </cell>
          <cell r="G98" t="str">
            <v>22-26</v>
          </cell>
          <cell r="H98" t="str">
            <v>29,30,01-03</v>
          </cell>
          <cell r="I98" t="str">
            <v>06-10</v>
          </cell>
          <cell r="J98" t="str">
            <v>13-17</v>
          </cell>
          <cell r="K98" t="str">
            <v>20-24</v>
          </cell>
          <cell r="L98" t="str">
            <v>27-31</v>
          </cell>
          <cell r="M98" t="str">
            <v>03-07</v>
          </cell>
          <cell r="N98" t="str">
            <v>10-14</v>
          </cell>
          <cell r="O98" t="str">
            <v>17-21</v>
          </cell>
          <cell r="P98" t="str">
            <v>24-28</v>
          </cell>
          <cell r="Q98" t="str">
            <v>01-05</v>
          </cell>
          <cell r="R98" t="str">
            <v>08-12</v>
          </cell>
          <cell r="S98" t="str">
            <v>15-19</v>
          </cell>
          <cell r="T98" t="str">
            <v>22-26</v>
          </cell>
          <cell r="V98" t="str">
            <v>29-31,01-11</v>
          </cell>
          <cell r="W98" t="str">
            <v>12-16</v>
          </cell>
          <cell r="X98" t="str">
            <v>19-23</v>
          </cell>
          <cell r="Y98" t="str">
            <v>26-30</v>
          </cell>
          <cell r="Z98" t="str">
            <v>02-06</v>
          </cell>
          <cell r="AA98" t="str">
            <v>09-13</v>
          </cell>
          <cell r="AB98" t="str">
            <v>16-20</v>
          </cell>
          <cell r="AC98" t="str">
            <v>23-27</v>
          </cell>
          <cell r="AD98" t="str">
            <v>02-06</v>
          </cell>
          <cell r="AE98" t="str">
            <v>09-13</v>
          </cell>
          <cell r="AF98" t="str">
            <v>16-20</v>
          </cell>
          <cell r="AG98" t="str">
            <v>23-27</v>
          </cell>
          <cell r="AH98" t="str">
            <v>30,31,01-03</v>
          </cell>
          <cell r="AI98" t="str">
            <v>06-10</v>
          </cell>
          <cell r="AJ98" t="str">
            <v>13-17</v>
          </cell>
          <cell r="AK98" t="str">
            <v>20-24</v>
          </cell>
          <cell r="AL98" t="str">
            <v>27-30,01</v>
          </cell>
          <cell r="AM98" t="str">
            <v>04-08</v>
          </cell>
          <cell r="AN98" t="str">
            <v>11-15</v>
          </cell>
          <cell r="AO98" t="str">
            <v>18-22</v>
          </cell>
          <cell r="AP98" t="str">
            <v>25-29</v>
          </cell>
          <cell r="AQ98" t="str">
            <v>01-05</v>
          </cell>
          <cell r="AR98" t="str">
            <v>08-12</v>
          </cell>
          <cell r="AS98" t="str">
            <v>15-18</v>
          </cell>
          <cell r="AT98" t="str">
            <v>22-26</v>
          </cell>
          <cell r="AU98" t="str">
            <v>29,30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"/>
      <sheetName val="Комплексные"/>
      <sheetName val="Компетенции"/>
      <sheetName val="Компетенции(2)"/>
      <sheetName val="Кабинеты"/>
      <sheetName val="Пояснения"/>
      <sheetName val="ЦМК"/>
      <sheetName val="Start"/>
    </sheetNames>
    <sheetDataSet>
      <sheetData sheetId="0"/>
      <sheetData sheetId="1"/>
      <sheetData sheetId="2">
        <row r="85">
          <cell r="C85" t="str">
            <v>Учебная практика по ПМ.01 Подготовка и осуществление технологических процессов изготовления сварных конструкций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0"/>
  <sheetViews>
    <sheetView tabSelected="1" topLeftCell="A123" workbookViewId="0">
      <selection activeCell="V7" sqref="V7"/>
    </sheetView>
  </sheetViews>
  <sheetFormatPr defaultRowHeight="15" x14ac:dyDescent="0.25"/>
  <cols>
    <col min="1" max="1" width="9.85546875" customWidth="1"/>
    <col min="2" max="2" width="14.7109375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5" customWidth="1"/>
    <col min="12" max="13" width="2.42578125" style="5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" customWidth="1"/>
    <col min="19" max="19" width="2.42578125" style="5" customWidth="1"/>
    <col min="20" max="20" width="3.28515625" style="5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3.42578125" style="2" customWidth="1"/>
    <col min="26" max="26" width="2.57031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5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2.5703125" style="2" customWidth="1"/>
    <col min="38" max="38" width="2.42578125" style="5" customWidth="1"/>
    <col min="39" max="39" width="2.7109375" style="5" customWidth="1"/>
    <col min="40" max="40" width="3" style="2" customWidth="1"/>
    <col min="41" max="41" width="2.570312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 x14ac:dyDescent="0.25">
      <c r="A1" s="3"/>
      <c r="B1" s="3"/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5"/>
    </row>
    <row r="2" spans="1:49" x14ac:dyDescent="0.25">
      <c r="A2" s="3"/>
      <c r="B2" s="3"/>
      <c r="C2" s="1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5"/>
    </row>
    <row r="3" spans="1:49" x14ac:dyDescent="0.25">
      <c r="A3" s="9"/>
      <c r="B3" s="9"/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9"/>
      <c r="AW3" s="8"/>
    </row>
    <row r="4" spans="1:49" s="8" customFormat="1" ht="15" customHeight="1" x14ac:dyDescent="0.25">
      <c r="A4" s="10"/>
      <c r="B4" s="10"/>
      <c r="C4" s="17"/>
      <c r="D4" s="42" t="s">
        <v>81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25"/>
      <c r="AU4" s="6"/>
      <c r="AV4" s="10"/>
    </row>
    <row r="5" spans="1:49" s="8" customFormat="1" x14ac:dyDescent="0.25">
      <c r="A5" s="10"/>
      <c r="B5" s="10"/>
      <c r="C5" s="1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25"/>
      <c r="AU5" s="6"/>
      <c r="AV5" s="10"/>
    </row>
    <row r="6" spans="1:49" s="8" customFormat="1" x14ac:dyDescent="0.25">
      <c r="A6" s="50" t="s">
        <v>11</v>
      </c>
      <c r="B6" s="50" t="s">
        <v>12</v>
      </c>
      <c r="C6" s="44" t="s">
        <v>1</v>
      </c>
      <c r="D6" s="45"/>
      <c r="E6" s="45"/>
      <c r="F6" s="45"/>
      <c r="G6" s="48"/>
      <c r="H6" s="37" t="s">
        <v>2</v>
      </c>
      <c r="I6" s="37"/>
      <c r="J6" s="37"/>
      <c r="K6" s="37"/>
      <c r="L6" s="39" t="s">
        <v>3</v>
      </c>
      <c r="M6" s="40"/>
      <c r="N6" s="40"/>
      <c r="O6" s="40"/>
      <c r="P6" s="40"/>
      <c r="Q6" s="39" t="s">
        <v>4</v>
      </c>
      <c r="R6" s="40"/>
      <c r="S6" s="40"/>
      <c r="T6" s="41"/>
      <c r="U6" s="46" t="s">
        <v>0</v>
      </c>
      <c r="V6" s="37" t="s">
        <v>5</v>
      </c>
      <c r="W6" s="37"/>
      <c r="X6" s="37"/>
      <c r="Y6" s="37" t="s">
        <v>6</v>
      </c>
      <c r="Z6" s="37"/>
      <c r="AA6" s="37"/>
      <c r="AB6" s="37"/>
      <c r="AC6" s="37" t="s">
        <v>7</v>
      </c>
      <c r="AD6" s="37"/>
      <c r="AE6" s="37"/>
      <c r="AF6" s="37"/>
      <c r="AG6" s="37"/>
      <c r="AH6" s="37" t="s">
        <v>8</v>
      </c>
      <c r="AI6" s="37"/>
      <c r="AJ6" s="37"/>
      <c r="AK6" s="37"/>
      <c r="AL6" s="39" t="s">
        <v>9</v>
      </c>
      <c r="AM6" s="40"/>
      <c r="AN6" s="40"/>
      <c r="AO6" s="40"/>
      <c r="AP6" s="40"/>
      <c r="AQ6" s="39" t="s">
        <v>10</v>
      </c>
      <c r="AR6" s="40"/>
      <c r="AS6" s="40"/>
      <c r="AT6" s="40"/>
      <c r="AU6" s="41"/>
      <c r="AV6" s="49" t="s">
        <v>0</v>
      </c>
    </row>
    <row r="7" spans="1:49" s="8" customFormat="1" ht="53.25" x14ac:dyDescent="0.25">
      <c r="A7" s="50"/>
      <c r="B7" s="50"/>
      <c r="C7" s="21"/>
      <c r="D7" s="29" t="str">
        <f>[1]Лист1!D7</f>
        <v>01-02</v>
      </c>
      <c r="E7" s="29" t="str">
        <f>[1]Лист1!E7</f>
        <v>05-09</v>
      </c>
      <c r="F7" s="29" t="str">
        <f>[1]Лист1!F7</f>
        <v>12-16</v>
      </c>
      <c r="G7" s="29" t="str">
        <f>[1]Лист1!G7</f>
        <v>19-23</v>
      </c>
      <c r="H7" s="29" t="str">
        <f>[1]Лист1!H7</f>
        <v>26-30</v>
      </c>
      <c r="I7" s="29" t="str">
        <f>[1]Лист1!I7</f>
        <v>03-07</v>
      </c>
      <c r="J7" s="29" t="str">
        <f>[1]Лист1!J7</f>
        <v>10-14</v>
      </c>
      <c r="K7" s="29" t="str">
        <f>[1]Лист1!K7</f>
        <v>17-21</v>
      </c>
      <c r="L7" s="29" t="str">
        <f>[1]Лист1!L7</f>
        <v>24-28</v>
      </c>
      <c r="M7" s="29" t="str">
        <f>[1]Лист1!M7</f>
        <v>31,01-04*</v>
      </c>
      <c r="N7" s="29" t="str">
        <f>[1]Лист1!N7</f>
        <v>07-11</v>
      </c>
      <c r="O7" s="29" t="str">
        <f>[1]Лист1!O7</f>
        <v>14-18</v>
      </c>
      <c r="P7" s="29" t="str">
        <f>[1]Лист1!P7</f>
        <v>21-25</v>
      </c>
      <c r="Q7" s="29" t="str">
        <f>[1]Лист1!Q7</f>
        <v>28-30,01-02</v>
      </c>
      <c r="R7" s="29" t="str">
        <f>[1]Лист1!R7</f>
        <v>05-09</v>
      </c>
      <c r="S7" s="29" t="str">
        <f>[1]Лист1!S7</f>
        <v>12-16</v>
      </c>
      <c r="T7" s="29" t="str">
        <f>[1]Лист1!T7</f>
        <v>19-23,26-28</v>
      </c>
      <c r="U7" s="46"/>
      <c r="V7" s="28" t="str">
        <f>[1]Лист1!V7</f>
        <v>29-31,01-11</v>
      </c>
      <c r="W7" s="28" t="str">
        <f>[1]Лист1!W7</f>
        <v>12-13</v>
      </c>
      <c r="X7" s="28" t="str">
        <f>[1]Лист1!X7</f>
        <v>16-20</v>
      </c>
      <c r="Y7" s="28" t="str">
        <f>[1]Лист1!Y7</f>
        <v>23-27</v>
      </c>
      <c r="Z7" s="28" t="str">
        <f>[1]Лист1!Z7</f>
        <v>30,31,01-03</v>
      </c>
      <c r="AA7" s="28" t="str">
        <f>[1]Лист1!AA7</f>
        <v>06-10</v>
      </c>
      <c r="AB7" s="28" t="str">
        <f>[1]Лист1!AB7</f>
        <v>13-17</v>
      </c>
      <c r="AC7" s="28" t="str">
        <f>[1]Лист1!AC7</f>
        <v>20-24**</v>
      </c>
      <c r="AD7" s="28" t="str">
        <f>[1]Лист1!AD7</f>
        <v>27,28,01-03</v>
      </c>
      <c r="AE7" s="28" t="str">
        <f>[1]Лист1!AE7</f>
        <v>06-10*</v>
      </c>
      <c r="AF7" s="28" t="str">
        <f>[1]Лист1!AF7</f>
        <v>13-17</v>
      </c>
      <c r="AG7" s="28" t="str">
        <f>[1]Лист1!AG7</f>
        <v>20-24</v>
      </c>
      <c r="AH7" s="28" t="str">
        <f>[1]Лист1!AH7</f>
        <v>27-31</v>
      </c>
      <c r="AI7" s="28" t="str">
        <f>[1]Лист1!AI7</f>
        <v>03-07</v>
      </c>
      <c r="AJ7" s="28" t="str">
        <f>[1]Лист1!AJ7</f>
        <v>10-14</v>
      </c>
      <c r="AK7" s="28" t="str">
        <f>[1]Лист1!AK7</f>
        <v>17-21</v>
      </c>
      <c r="AL7" s="28" t="str">
        <f>[1]Лист1!AL7</f>
        <v>24-28</v>
      </c>
      <c r="AM7" s="28" t="str">
        <f>[1]Лист1!AM7</f>
        <v>01-05*</v>
      </c>
      <c r="AN7" s="28" t="str">
        <f>[1]Лист1!AN7</f>
        <v>08-12*</v>
      </c>
      <c r="AO7" s="28" t="str">
        <f>[1]Лист1!AO7</f>
        <v>15-19</v>
      </c>
      <c r="AP7" s="28" t="str">
        <f>[1]Лист1!AP7</f>
        <v>22-26</v>
      </c>
      <c r="AQ7" s="28" t="str">
        <f>[1]Лист1!AQ7</f>
        <v>29-31,01-02</v>
      </c>
      <c r="AR7" s="28" t="str">
        <f>[1]Лист1!AR7</f>
        <v>05-09</v>
      </c>
      <c r="AS7" s="28" t="str">
        <f>[1]Лист1!AS7</f>
        <v>12-16*</v>
      </c>
      <c r="AT7" s="28" t="str">
        <f>[1]Лист1!AT7</f>
        <v>19-23</v>
      </c>
      <c r="AU7" s="28" t="str">
        <f>[1]Лист1!AU7</f>
        <v>26-30</v>
      </c>
      <c r="AV7" s="49"/>
    </row>
    <row r="8" spans="1:49" s="8" customFormat="1" x14ac:dyDescent="0.25">
      <c r="A8" s="10"/>
      <c r="B8" s="10"/>
      <c r="C8" s="1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10"/>
    </row>
    <row r="9" spans="1:49" s="7" customFormat="1" x14ac:dyDescent="0.25">
      <c r="A9" s="6"/>
      <c r="B9" s="6"/>
      <c r="C9" s="17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  <c r="Q9" s="4">
        <v>14</v>
      </c>
      <c r="R9" s="4">
        <v>15</v>
      </c>
      <c r="S9" s="4">
        <v>16</v>
      </c>
      <c r="T9" s="4">
        <v>17</v>
      </c>
      <c r="U9" s="4"/>
      <c r="V9" s="4">
        <v>18.190000000000001</v>
      </c>
      <c r="W9" s="4">
        <v>20</v>
      </c>
      <c r="X9" s="4">
        <v>20</v>
      </c>
      <c r="Y9" s="4">
        <v>21</v>
      </c>
      <c r="Z9" s="4">
        <v>22</v>
      </c>
      <c r="AA9" s="4">
        <v>23</v>
      </c>
      <c r="AB9" s="4">
        <v>24</v>
      </c>
      <c r="AC9" s="4">
        <v>25</v>
      </c>
      <c r="AD9" s="4">
        <v>26</v>
      </c>
      <c r="AE9" s="4">
        <v>27</v>
      </c>
      <c r="AF9" s="4">
        <v>28</v>
      </c>
      <c r="AG9" s="4">
        <v>29</v>
      </c>
      <c r="AH9" s="4">
        <v>30</v>
      </c>
      <c r="AI9" s="4">
        <v>31</v>
      </c>
      <c r="AJ9" s="4">
        <v>32</v>
      </c>
      <c r="AK9" s="4">
        <v>33</v>
      </c>
      <c r="AL9" s="4">
        <v>34</v>
      </c>
      <c r="AM9" s="4">
        <v>35</v>
      </c>
      <c r="AN9" s="4">
        <v>36</v>
      </c>
      <c r="AO9" s="4">
        <v>37</v>
      </c>
      <c r="AP9" s="4">
        <v>38</v>
      </c>
      <c r="AQ9" s="4">
        <v>39</v>
      </c>
      <c r="AR9" s="4">
        <v>40</v>
      </c>
      <c r="AS9" s="4">
        <v>41</v>
      </c>
      <c r="AT9" s="4">
        <v>42</v>
      </c>
      <c r="AU9" s="4">
        <v>43</v>
      </c>
      <c r="AV9" s="4"/>
      <c r="AW9" s="5"/>
    </row>
    <row r="10" spans="1:49" s="7" customFormat="1" x14ac:dyDescent="0.25">
      <c r="A10" s="30" t="s">
        <v>121</v>
      </c>
      <c r="B10" s="31" t="s">
        <v>13</v>
      </c>
      <c r="C10" s="11"/>
      <c r="D10" s="24">
        <v>1</v>
      </c>
      <c r="E10" s="24">
        <v>1</v>
      </c>
      <c r="F10" s="24">
        <v>1</v>
      </c>
      <c r="G10" s="24">
        <v>1</v>
      </c>
      <c r="H10" s="24">
        <v>1</v>
      </c>
      <c r="I10" s="24">
        <v>1</v>
      </c>
      <c r="J10" s="24">
        <v>1</v>
      </c>
      <c r="K10" s="24">
        <v>1</v>
      </c>
      <c r="L10" s="24">
        <v>1</v>
      </c>
      <c r="M10" s="24">
        <v>1</v>
      </c>
      <c r="N10" s="24">
        <v>1</v>
      </c>
      <c r="O10" s="24">
        <v>1</v>
      </c>
      <c r="P10" s="24">
        <v>1</v>
      </c>
      <c r="Q10" s="24">
        <v>1</v>
      </c>
      <c r="R10" s="24">
        <v>1</v>
      </c>
      <c r="S10" s="24">
        <v>1</v>
      </c>
      <c r="T10" s="24">
        <v>1</v>
      </c>
      <c r="U10" s="4">
        <f>C10+D10+E10+F10+G10+H10+I10+J10+K10+L10+M10+N10+O10+P10+Q10+R10+S10+T10</f>
        <v>17</v>
      </c>
      <c r="V10" s="26" t="s">
        <v>23</v>
      </c>
      <c r="W10" s="24">
        <v>1</v>
      </c>
      <c r="X10" s="24">
        <v>1</v>
      </c>
      <c r="Y10" s="24">
        <v>1</v>
      </c>
      <c r="Z10" s="24">
        <v>1</v>
      </c>
      <c r="AA10" s="24">
        <v>1</v>
      </c>
      <c r="AB10" s="24">
        <v>1</v>
      </c>
      <c r="AC10" s="24">
        <v>1</v>
      </c>
      <c r="AD10" s="24">
        <v>1</v>
      </c>
      <c r="AE10" s="24">
        <v>1</v>
      </c>
      <c r="AF10" s="24">
        <v>1</v>
      </c>
      <c r="AG10" s="24">
        <v>1</v>
      </c>
      <c r="AH10" s="24">
        <v>1</v>
      </c>
      <c r="AI10" s="24">
        <v>1</v>
      </c>
      <c r="AJ10" s="24">
        <v>1</v>
      </c>
      <c r="AK10" s="24">
        <v>1</v>
      </c>
      <c r="AL10" s="24">
        <v>1</v>
      </c>
      <c r="AM10" s="24">
        <v>1</v>
      </c>
      <c r="AN10" s="24">
        <v>1</v>
      </c>
      <c r="AO10" s="24">
        <v>1</v>
      </c>
      <c r="AP10" s="24">
        <v>1</v>
      </c>
      <c r="AQ10" s="24">
        <v>1</v>
      </c>
      <c r="AR10" s="24">
        <v>1</v>
      </c>
      <c r="AS10" s="24"/>
      <c r="AT10" s="24"/>
      <c r="AU10" s="4"/>
      <c r="AV10" s="12">
        <f t="shared" ref="AV10:AV29" si="0">U10+W10+X10+Y10+Z10+AA10+AB10+AC10+AD10+AE10+AF10+AG10+AH10+AI10+AJ10+AK10+AL10+AM10+AN10+AO10+AP10+AQ10+AR10+AS10+AU10+AT10</f>
        <v>39</v>
      </c>
    </row>
    <row r="11" spans="1:49" s="7" customFormat="1" x14ac:dyDescent="0.25">
      <c r="A11" s="30" t="s">
        <v>122</v>
      </c>
      <c r="B11" s="31" t="s">
        <v>14</v>
      </c>
      <c r="C11" s="11"/>
      <c r="D11" s="24"/>
      <c r="E11" s="24"/>
      <c r="F11" s="24"/>
      <c r="G11" s="24"/>
      <c r="H11" s="24"/>
      <c r="I11" s="24">
        <v>1</v>
      </c>
      <c r="J11" s="24">
        <v>1</v>
      </c>
      <c r="K11" s="24">
        <v>1</v>
      </c>
      <c r="L11" s="24">
        <v>1</v>
      </c>
      <c r="M11" s="24">
        <v>1</v>
      </c>
      <c r="N11" s="24">
        <v>1</v>
      </c>
      <c r="O11" s="24">
        <v>1</v>
      </c>
      <c r="P11" s="24">
        <v>1</v>
      </c>
      <c r="Q11" s="24">
        <v>1</v>
      </c>
      <c r="R11" s="24">
        <v>1</v>
      </c>
      <c r="S11" s="24">
        <v>1</v>
      </c>
      <c r="T11" s="24">
        <v>1</v>
      </c>
      <c r="U11" s="4">
        <f t="shared" ref="U11:U33" si="1">C11+D11+E11+F11+G11+H11+I11+J11+K11+L11+M11+N11+O11+P11+Q11+R11+S11+T11</f>
        <v>12</v>
      </c>
      <c r="V11" s="26" t="s">
        <v>23</v>
      </c>
      <c r="W11" s="24">
        <v>3</v>
      </c>
      <c r="X11" s="24">
        <v>4</v>
      </c>
      <c r="Y11" s="24">
        <v>4</v>
      </c>
      <c r="Z11" s="24">
        <v>4</v>
      </c>
      <c r="AA11" s="24">
        <v>5</v>
      </c>
      <c r="AB11" s="24">
        <v>4</v>
      </c>
      <c r="AC11" s="24">
        <v>2</v>
      </c>
      <c r="AD11" s="24">
        <v>4</v>
      </c>
      <c r="AE11" s="24">
        <v>2</v>
      </c>
      <c r="AF11" s="24">
        <v>5</v>
      </c>
      <c r="AG11" s="24">
        <v>4</v>
      </c>
      <c r="AH11" s="24">
        <v>3</v>
      </c>
      <c r="AI11" s="24">
        <v>2</v>
      </c>
      <c r="AJ11" s="24">
        <v>2</v>
      </c>
      <c r="AK11" s="24">
        <v>2</v>
      </c>
      <c r="AL11" s="24">
        <v>2</v>
      </c>
      <c r="AM11" s="24">
        <v>2</v>
      </c>
      <c r="AN11" s="24">
        <v>3</v>
      </c>
      <c r="AO11" s="24">
        <v>2</v>
      </c>
      <c r="AP11" s="24">
        <v>4</v>
      </c>
      <c r="AQ11" s="24">
        <v>2</v>
      </c>
      <c r="AR11" s="24">
        <v>2</v>
      </c>
      <c r="AS11" s="24">
        <v>2</v>
      </c>
      <c r="AT11" s="24"/>
      <c r="AU11" s="24"/>
      <c r="AV11" s="12">
        <f t="shared" si="0"/>
        <v>81</v>
      </c>
    </row>
    <row r="12" spans="1:49" s="7" customFormat="1" x14ac:dyDescent="0.25">
      <c r="A12" s="30" t="s">
        <v>123</v>
      </c>
      <c r="B12" s="31" t="s">
        <v>83</v>
      </c>
      <c r="C12" s="11"/>
      <c r="D12" s="24">
        <v>2</v>
      </c>
      <c r="E12" s="24">
        <v>4</v>
      </c>
      <c r="F12" s="24">
        <v>4</v>
      </c>
      <c r="G12" s="24">
        <v>6</v>
      </c>
      <c r="H12" s="24">
        <v>4</v>
      </c>
      <c r="I12" s="24">
        <v>4</v>
      </c>
      <c r="J12" s="24">
        <v>2</v>
      </c>
      <c r="K12" s="24">
        <v>4</v>
      </c>
      <c r="L12" s="24">
        <v>4</v>
      </c>
      <c r="M12" s="24">
        <v>2</v>
      </c>
      <c r="N12" s="24">
        <v>4</v>
      </c>
      <c r="O12" s="24">
        <v>4</v>
      </c>
      <c r="P12" s="24">
        <v>4</v>
      </c>
      <c r="Q12" s="24">
        <v>4</v>
      </c>
      <c r="R12" s="24">
        <v>5</v>
      </c>
      <c r="S12" s="24">
        <v>5</v>
      </c>
      <c r="T12" s="24">
        <v>10</v>
      </c>
      <c r="U12" s="4">
        <f t="shared" si="1"/>
        <v>72</v>
      </c>
      <c r="V12" s="26" t="s">
        <v>23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12">
        <f t="shared" si="0"/>
        <v>72</v>
      </c>
    </row>
    <row r="13" spans="1:49" s="7" customFormat="1" ht="21" x14ac:dyDescent="0.25">
      <c r="A13" s="30" t="s">
        <v>124</v>
      </c>
      <c r="B13" s="31" t="s">
        <v>15</v>
      </c>
      <c r="C13" s="11"/>
      <c r="D13" s="24">
        <v>2</v>
      </c>
      <c r="E13" s="24">
        <v>4</v>
      </c>
      <c r="F13" s="24">
        <v>4</v>
      </c>
      <c r="G13" s="24">
        <v>4</v>
      </c>
      <c r="H13" s="24">
        <v>4</v>
      </c>
      <c r="I13" s="24">
        <v>4</v>
      </c>
      <c r="J13" s="24">
        <v>2</v>
      </c>
      <c r="K13" s="24">
        <v>2</v>
      </c>
      <c r="L13" s="24">
        <v>2</v>
      </c>
      <c r="M13" s="24">
        <v>2</v>
      </c>
      <c r="N13" s="24">
        <v>2</v>
      </c>
      <c r="O13" s="24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4">
        <f t="shared" ref="U13" si="2">C13+D13+E13+F13+G13+H13+I13+J13+K13+L13+M13+N13+O13+P13+Q13+R13+S13+T13</f>
        <v>44</v>
      </c>
      <c r="V13" s="26" t="s">
        <v>23</v>
      </c>
      <c r="W13" s="24">
        <v>4</v>
      </c>
      <c r="X13" s="24">
        <v>6</v>
      </c>
      <c r="Y13" s="24">
        <v>6</v>
      </c>
      <c r="Z13" s="24">
        <v>6</v>
      </c>
      <c r="AA13" s="24">
        <v>6</v>
      </c>
      <c r="AB13" s="24">
        <v>6</v>
      </c>
      <c r="AC13" s="24">
        <v>4</v>
      </c>
      <c r="AD13" s="24">
        <v>6</v>
      </c>
      <c r="AE13" s="24">
        <v>3</v>
      </c>
      <c r="AF13" s="24">
        <v>6</v>
      </c>
      <c r="AG13" s="24">
        <v>4</v>
      </c>
      <c r="AH13" s="24">
        <v>8</v>
      </c>
      <c r="AI13" s="24">
        <v>6</v>
      </c>
      <c r="AJ13" s="24">
        <v>4</v>
      </c>
      <c r="AK13" s="24">
        <v>4</v>
      </c>
      <c r="AL13" s="24">
        <v>5</v>
      </c>
      <c r="AM13" s="24">
        <v>4</v>
      </c>
      <c r="AN13" s="24">
        <v>4</v>
      </c>
      <c r="AO13" s="24">
        <v>4</v>
      </c>
      <c r="AP13" s="24">
        <v>6</v>
      </c>
      <c r="AQ13" s="24">
        <v>6</v>
      </c>
      <c r="AR13" s="24">
        <v>4</v>
      </c>
      <c r="AS13" s="24">
        <v>4</v>
      </c>
      <c r="AT13" s="24"/>
      <c r="AU13" s="24"/>
      <c r="AV13" s="12">
        <f t="shared" si="0"/>
        <v>160</v>
      </c>
    </row>
    <row r="14" spans="1:49" s="7" customFormat="1" x14ac:dyDescent="0.25">
      <c r="A14" s="30" t="s">
        <v>125</v>
      </c>
      <c r="B14" s="31" t="s">
        <v>16</v>
      </c>
      <c r="C14" s="11"/>
      <c r="D14" s="24"/>
      <c r="E14" s="24"/>
      <c r="F14" s="24"/>
      <c r="G14" s="24"/>
      <c r="H14" s="24"/>
      <c r="I14" s="24"/>
      <c r="J14" s="24">
        <v>2</v>
      </c>
      <c r="K14" s="24">
        <v>2</v>
      </c>
      <c r="L14" s="24">
        <v>2</v>
      </c>
      <c r="M14" s="24">
        <v>2</v>
      </c>
      <c r="N14" s="24">
        <v>2</v>
      </c>
      <c r="O14" s="24">
        <v>2</v>
      </c>
      <c r="P14" s="24">
        <v>2</v>
      </c>
      <c r="Q14" s="24">
        <v>2</v>
      </c>
      <c r="R14" s="24">
        <v>2</v>
      </c>
      <c r="S14" s="24">
        <v>2</v>
      </c>
      <c r="T14" s="24">
        <v>3</v>
      </c>
      <c r="U14" s="4">
        <f t="shared" si="1"/>
        <v>23</v>
      </c>
      <c r="V14" s="26" t="s">
        <v>23</v>
      </c>
      <c r="W14" s="24"/>
      <c r="X14" s="24">
        <v>3</v>
      </c>
      <c r="Y14" s="24">
        <v>3</v>
      </c>
      <c r="Z14" s="24">
        <v>3</v>
      </c>
      <c r="AA14" s="24">
        <v>3</v>
      </c>
      <c r="AB14" s="24">
        <v>3</v>
      </c>
      <c r="AC14" s="24">
        <v>3</v>
      </c>
      <c r="AD14" s="24">
        <v>3</v>
      </c>
      <c r="AE14" s="24">
        <v>3</v>
      </c>
      <c r="AF14" s="24">
        <v>3</v>
      </c>
      <c r="AG14" s="24">
        <v>3</v>
      </c>
      <c r="AH14" s="24">
        <v>3</v>
      </c>
      <c r="AI14" s="24">
        <v>3</v>
      </c>
      <c r="AJ14" s="24">
        <v>3</v>
      </c>
      <c r="AK14" s="24">
        <v>3</v>
      </c>
      <c r="AL14" s="24">
        <v>3</v>
      </c>
      <c r="AM14" s="24">
        <v>3</v>
      </c>
      <c r="AN14" s="24">
        <v>3</v>
      </c>
      <c r="AO14" s="24">
        <v>3</v>
      </c>
      <c r="AP14" s="24">
        <v>2</v>
      </c>
      <c r="AQ14" s="24"/>
      <c r="AR14" s="24"/>
      <c r="AS14" s="24"/>
      <c r="AT14" s="24"/>
      <c r="AU14" s="24"/>
      <c r="AV14" s="12">
        <f t="shared" si="0"/>
        <v>79</v>
      </c>
    </row>
    <row r="15" spans="1:49" s="7" customFormat="1" ht="21" x14ac:dyDescent="0.25">
      <c r="A15" s="30" t="s">
        <v>126</v>
      </c>
      <c r="B15" s="31" t="s">
        <v>17</v>
      </c>
      <c r="C15" s="11"/>
      <c r="D15" s="24">
        <v>1</v>
      </c>
      <c r="E15" s="24">
        <v>3</v>
      </c>
      <c r="F15" s="24">
        <v>3</v>
      </c>
      <c r="G15" s="24">
        <v>3</v>
      </c>
      <c r="H15" s="24">
        <v>3</v>
      </c>
      <c r="I15" s="24">
        <v>3</v>
      </c>
      <c r="J15" s="24">
        <v>3</v>
      </c>
      <c r="K15" s="24">
        <v>3</v>
      </c>
      <c r="L15" s="24">
        <v>3</v>
      </c>
      <c r="M15" s="24">
        <v>3</v>
      </c>
      <c r="N15" s="24">
        <v>3</v>
      </c>
      <c r="O15" s="24">
        <v>3</v>
      </c>
      <c r="P15" s="24">
        <v>3</v>
      </c>
      <c r="Q15" s="24">
        <v>3</v>
      </c>
      <c r="R15" s="24">
        <v>3</v>
      </c>
      <c r="S15" s="24">
        <v>3</v>
      </c>
      <c r="T15" s="24">
        <v>6</v>
      </c>
      <c r="U15" s="4">
        <f t="shared" si="1"/>
        <v>52</v>
      </c>
      <c r="V15" s="26" t="s">
        <v>23</v>
      </c>
      <c r="W15" s="24">
        <v>2</v>
      </c>
      <c r="X15" s="24">
        <v>4</v>
      </c>
      <c r="Y15" s="24">
        <v>4</v>
      </c>
      <c r="Z15" s="24">
        <v>4</v>
      </c>
      <c r="AA15" s="24">
        <v>4</v>
      </c>
      <c r="AB15" s="24">
        <v>3</v>
      </c>
      <c r="AC15" s="24">
        <v>3</v>
      </c>
      <c r="AD15" s="24">
        <v>3</v>
      </c>
      <c r="AE15" s="24">
        <v>3</v>
      </c>
      <c r="AF15" s="24">
        <v>3</v>
      </c>
      <c r="AG15" s="24">
        <v>3</v>
      </c>
      <c r="AH15" s="24">
        <v>3</v>
      </c>
      <c r="AI15" s="24">
        <v>3</v>
      </c>
      <c r="AJ15" s="24">
        <v>3</v>
      </c>
      <c r="AK15" s="24">
        <v>3</v>
      </c>
      <c r="AL15" s="24">
        <v>3</v>
      </c>
      <c r="AM15" s="24">
        <v>3</v>
      </c>
      <c r="AN15" s="24">
        <v>3</v>
      </c>
      <c r="AO15" s="24">
        <v>3</v>
      </c>
      <c r="AP15" s="24">
        <v>3</v>
      </c>
      <c r="AQ15" s="24">
        <v>3</v>
      </c>
      <c r="AR15" s="24">
        <v>3</v>
      </c>
      <c r="AS15" s="24">
        <v>3</v>
      </c>
      <c r="AT15" s="24">
        <v>3</v>
      </c>
      <c r="AU15" s="4"/>
      <c r="AV15" s="12">
        <f t="shared" si="0"/>
        <v>127</v>
      </c>
    </row>
    <row r="16" spans="1:49" s="7" customFormat="1" ht="42" x14ac:dyDescent="0.25">
      <c r="A16" s="30" t="s">
        <v>127</v>
      </c>
      <c r="B16" s="31" t="s">
        <v>18</v>
      </c>
      <c r="C16" s="1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4">
        <f t="shared" si="1"/>
        <v>0</v>
      </c>
      <c r="V16" s="26" t="s">
        <v>23</v>
      </c>
      <c r="W16" s="24"/>
      <c r="X16" s="24"/>
      <c r="Y16" s="24"/>
      <c r="Z16" s="24"/>
      <c r="AA16" s="24"/>
      <c r="AB16" s="24">
        <v>2</v>
      </c>
      <c r="AC16" s="24">
        <v>2</v>
      </c>
      <c r="AD16" s="24">
        <v>2</v>
      </c>
      <c r="AE16" s="24">
        <v>2</v>
      </c>
      <c r="AF16" s="24">
        <v>2</v>
      </c>
      <c r="AG16" s="24">
        <v>2</v>
      </c>
      <c r="AH16" s="24">
        <v>2</v>
      </c>
      <c r="AI16" s="24">
        <v>2</v>
      </c>
      <c r="AJ16" s="24">
        <v>2</v>
      </c>
      <c r="AK16" s="24">
        <v>2</v>
      </c>
      <c r="AL16" s="24">
        <v>2</v>
      </c>
      <c r="AM16" s="24">
        <v>2</v>
      </c>
      <c r="AN16" s="24">
        <v>2</v>
      </c>
      <c r="AO16" s="24">
        <v>2</v>
      </c>
      <c r="AP16" s="24">
        <v>2</v>
      </c>
      <c r="AQ16" s="24">
        <v>2</v>
      </c>
      <c r="AR16" s="24">
        <v>2</v>
      </c>
      <c r="AS16" s="24">
        <v>4</v>
      </c>
      <c r="AT16" s="24">
        <v>2</v>
      </c>
      <c r="AU16" s="24"/>
      <c r="AV16" s="12">
        <f t="shared" si="0"/>
        <v>40</v>
      </c>
    </row>
    <row r="17" spans="1:48" s="7" customFormat="1" ht="27.75" hidden="1" customHeight="1" x14ac:dyDescent="0.25">
      <c r="A17" s="30" t="s">
        <v>128</v>
      </c>
      <c r="B17" s="31" t="s">
        <v>82</v>
      </c>
      <c r="C17" s="12"/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/>
      <c r="O17" s="4"/>
      <c r="P17" s="4"/>
      <c r="Q17" s="4"/>
      <c r="R17" s="4"/>
      <c r="S17" s="4"/>
      <c r="T17" s="4"/>
      <c r="U17" s="4">
        <f t="shared" ref="U17" si="3">C17+D17+E17+F17+G17+H17+I17+J17+K17+L17+M17+N17+O17+P17+Q17+R17+S17+T17</f>
        <v>0</v>
      </c>
      <c r="V17" s="26" t="s">
        <v>23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12">
        <f t="shared" si="0"/>
        <v>0</v>
      </c>
    </row>
    <row r="18" spans="1:48" s="7" customFormat="1" ht="15" customHeight="1" x14ac:dyDescent="0.25">
      <c r="A18" s="30" t="s">
        <v>129</v>
      </c>
      <c r="B18" s="31" t="s">
        <v>36</v>
      </c>
      <c r="C18" s="12"/>
      <c r="D18" s="24">
        <v>2</v>
      </c>
      <c r="E18" s="24">
        <v>4</v>
      </c>
      <c r="F18" s="24">
        <v>4</v>
      </c>
      <c r="G18" s="24">
        <v>4</v>
      </c>
      <c r="H18" s="24">
        <v>4</v>
      </c>
      <c r="I18" s="24">
        <v>4</v>
      </c>
      <c r="J18" s="24">
        <v>4</v>
      </c>
      <c r="K18" s="24">
        <v>2</v>
      </c>
      <c r="L18" s="24">
        <v>2</v>
      </c>
      <c r="M18" s="24">
        <v>2</v>
      </c>
      <c r="N18" s="24">
        <v>2</v>
      </c>
      <c r="O18" s="24">
        <v>2</v>
      </c>
      <c r="P18" s="24">
        <v>2</v>
      </c>
      <c r="Q18" s="24">
        <v>2</v>
      </c>
      <c r="R18" s="24">
        <v>2</v>
      </c>
      <c r="S18" s="24">
        <v>2</v>
      </c>
      <c r="T18" s="4">
        <v>2</v>
      </c>
      <c r="U18" s="4">
        <f t="shared" si="1"/>
        <v>46</v>
      </c>
      <c r="V18" s="26" t="s">
        <v>23</v>
      </c>
      <c r="W18" s="24">
        <v>2</v>
      </c>
      <c r="X18" s="24">
        <v>4</v>
      </c>
      <c r="Y18" s="24">
        <v>4</v>
      </c>
      <c r="Z18" s="24">
        <v>4</v>
      </c>
      <c r="AA18" s="24">
        <v>3</v>
      </c>
      <c r="AB18" s="24">
        <v>4</v>
      </c>
      <c r="AC18" s="24">
        <v>4</v>
      </c>
      <c r="AD18" s="24">
        <v>4</v>
      </c>
      <c r="AE18" s="24">
        <v>2</v>
      </c>
      <c r="AF18" s="24">
        <v>4</v>
      </c>
      <c r="AG18" s="24">
        <v>4</v>
      </c>
      <c r="AH18" s="24">
        <v>4</v>
      </c>
      <c r="AI18" s="24">
        <v>4</v>
      </c>
      <c r="AJ18" s="24">
        <v>8</v>
      </c>
      <c r="AK18" s="24">
        <v>6</v>
      </c>
      <c r="AL18" s="24">
        <v>9</v>
      </c>
      <c r="AM18" s="24">
        <v>6</v>
      </c>
      <c r="AN18" s="24">
        <v>7</v>
      </c>
      <c r="AO18" s="24">
        <v>6</v>
      </c>
      <c r="AP18" s="24">
        <v>6</v>
      </c>
      <c r="AQ18" s="24">
        <v>6</v>
      </c>
      <c r="AR18" s="24">
        <v>6</v>
      </c>
      <c r="AS18" s="24">
        <v>6</v>
      </c>
      <c r="AT18" s="24">
        <v>6</v>
      </c>
      <c r="AU18" s="24"/>
      <c r="AV18" s="12">
        <f t="shared" si="0"/>
        <v>165</v>
      </c>
    </row>
    <row r="19" spans="1:48" s="7" customFormat="1" ht="13.5" customHeight="1" x14ac:dyDescent="0.25">
      <c r="A19" s="30" t="s">
        <v>130</v>
      </c>
      <c r="B19" s="31" t="s">
        <v>84</v>
      </c>
      <c r="C19" s="1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4">
        <f t="shared" si="1"/>
        <v>0</v>
      </c>
      <c r="V19" s="26" t="s">
        <v>23</v>
      </c>
      <c r="W19" s="24"/>
      <c r="X19" s="24">
        <v>4</v>
      </c>
      <c r="Y19" s="24">
        <v>2</v>
      </c>
      <c r="Z19" s="24">
        <v>4</v>
      </c>
      <c r="AA19" s="24">
        <v>2</v>
      </c>
      <c r="AB19" s="24">
        <v>4</v>
      </c>
      <c r="AC19" s="24">
        <v>4</v>
      </c>
      <c r="AD19" s="24">
        <v>4</v>
      </c>
      <c r="AE19" s="24">
        <v>2</v>
      </c>
      <c r="AF19" s="24">
        <v>2</v>
      </c>
      <c r="AG19" s="24">
        <v>2</v>
      </c>
      <c r="AH19" s="24">
        <v>2</v>
      </c>
      <c r="AI19" s="24">
        <v>2</v>
      </c>
      <c r="AJ19" s="24">
        <v>2</v>
      </c>
      <c r="AK19" s="24">
        <v>2</v>
      </c>
      <c r="AL19" s="24">
        <v>2</v>
      </c>
      <c r="AM19" s="24">
        <v>2</v>
      </c>
      <c r="AN19" s="24">
        <v>2</v>
      </c>
      <c r="AO19" s="24">
        <v>2</v>
      </c>
      <c r="AP19" s="24">
        <v>4</v>
      </c>
      <c r="AQ19" s="24">
        <v>2</v>
      </c>
      <c r="AR19" s="24">
        <v>4</v>
      </c>
      <c r="AS19" s="24">
        <v>4</v>
      </c>
      <c r="AT19" s="24">
        <v>2</v>
      </c>
      <c r="AU19" s="4"/>
      <c r="AV19" s="12">
        <f t="shared" si="0"/>
        <v>62</v>
      </c>
    </row>
    <row r="20" spans="1:48" s="7" customFormat="1" ht="33" customHeight="1" x14ac:dyDescent="0.25">
      <c r="A20" s="30" t="s">
        <v>131</v>
      </c>
      <c r="B20" s="31" t="s">
        <v>132</v>
      </c>
      <c r="C20" s="1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4"/>
      <c r="U20" s="4">
        <f t="shared" si="1"/>
        <v>0</v>
      </c>
      <c r="V20" s="26" t="s">
        <v>23</v>
      </c>
      <c r="W20" s="24"/>
      <c r="X20" s="24">
        <v>1</v>
      </c>
      <c r="Y20" s="24"/>
      <c r="Z20" s="24">
        <v>1</v>
      </c>
      <c r="AA20" s="24"/>
      <c r="AB20" s="24">
        <v>1</v>
      </c>
      <c r="AC20" s="24"/>
      <c r="AD20" s="24">
        <v>1</v>
      </c>
      <c r="AE20" s="24"/>
      <c r="AF20" s="24">
        <v>1</v>
      </c>
      <c r="AG20" s="24"/>
      <c r="AH20" s="24">
        <v>1</v>
      </c>
      <c r="AI20" s="24"/>
      <c r="AJ20" s="24">
        <v>1</v>
      </c>
      <c r="AK20" s="24"/>
      <c r="AL20" s="24">
        <v>1</v>
      </c>
      <c r="AM20" s="24"/>
      <c r="AN20" s="24">
        <v>1</v>
      </c>
      <c r="AO20" s="24"/>
      <c r="AP20" s="24">
        <v>1</v>
      </c>
      <c r="AQ20" s="24"/>
      <c r="AR20" s="24">
        <v>1</v>
      </c>
      <c r="AS20" s="24">
        <v>1</v>
      </c>
      <c r="AT20" s="24">
        <v>1</v>
      </c>
      <c r="AU20" s="4"/>
      <c r="AV20" s="12">
        <f t="shared" si="0"/>
        <v>13</v>
      </c>
    </row>
    <row r="21" spans="1:48" s="7" customFormat="1" ht="25.5" customHeight="1" x14ac:dyDescent="0.25">
      <c r="A21" s="32" t="s">
        <v>60</v>
      </c>
      <c r="B21" s="33" t="s">
        <v>85</v>
      </c>
      <c r="C21" s="12"/>
      <c r="D21" s="24">
        <v>2</v>
      </c>
      <c r="E21" s="24">
        <v>3</v>
      </c>
      <c r="F21" s="24">
        <v>3</v>
      </c>
      <c r="G21" s="24">
        <v>3</v>
      </c>
      <c r="H21" s="24">
        <v>4</v>
      </c>
      <c r="I21" s="24">
        <v>3</v>
      </c>
      <c r="J21" s="24">
        <v>3</v>
      </c>
      <c r="K21" s="24">
        <v>3</v>
      </c>
      <c r="L21" s="24">
        <v>2</v>
      </c>
      <c r="M21" s="24">
        <v>3</v>
      </c>
      <c r="N21" s="24">
        <v>3</v>
      </c>
      <c r="O21" s="24">
        <v>3</v>
      </c>
      <c r="P21" s="24">
        <v>3</v>
      </c>
      <c r="Q21" s="24">
        <v>3</v>
      </c>
      <c r="R21" s="24">
        <v>2</v>
      </c>
      <c r="S21" s="24">
        <v>4</v>
      </c>
      <c r="T21" s="24">
        <v>8</v>
      </c>
      <c r="U21" s="4">
        <f t="shared" si="1"/>
        <v>55</v>
      </c>
      <c r="V21" s="26" t="s">
        <v>23</v>
      </c>
      <c r="W21" s="24"/>
      <c r="X21" s="24">
        <v>2</v>
      </c>
      <c r="Y21" s="24">
        <v>2</v>
      </c>
      <c r="Z21" s="24">
        <v>2</v>
      </c>
      <c r="AA21" s="24">
        <v>2</v>
      </c>
      <c r="AB21" s="24">
        <v>2</v>
      </c>
      <c r="AC21" s="24">
        <v>2</v>
      </c>
      <c r="AD21" s="24">
        <v>2</v>
      </c>
      <c r="AE21" s="24">
        <v>2</v>
      </c>
      <c r="AF21" s="24">
        <v>2</v>
      </c>
      <c r="AG21" s="24">
        <v>2</v>
      </c>
      <c r="AH21" s="24">
        <v>2</v>
      </c>
      <c r="AI21" s="24">
        <v>2</v>
      </c>
      <c r="AJ21" s="24">
        <v>3</v>
      </c>
      <c r="AK21" s="24">
        <v>2</v>
      </c>
      <c r="AL21" s="24">
        <v>2</v>
      </c>
      <c r="AM21" s="24">
        <v>2</v>
      </c>
      <c r="AN21" s="24">
        <v>2</v>
      </c>
      <c r="AO21" s="24">
        <v>2</v>
      </c>
      <c r="AP21" s="24">
        <v>2</v>
      </c>
      <c r="AQ21" s="24">
        <v>2</v>
      </c>
      <c r="AR21" s="24">
        <v>2</v>
      </c>
      <c r="AS21" s="24">
        <v>2</v>
      </c>
      <c r="AT21" s="24">
        <v>2</v>
      </c>
      <c r="AU21" s="4"/>
      <c r="AV21" s="12">
        <f t="shared" si="0"/>
        <v>102</v>
      </c>
    </row>
    <row r="22" spans="1:48" s="7" customFormat="1" ht="21" x14ac:dyDescent="0.25">
      <c r="A22" s="30" t="s">
        <v>19</v>
      </c>
      <c r="B22" s="31" t="s">
        <v>86</v>
      </c>
      <c r="C22" s="11"/>
      <c r="D22" s="24">
        <v>6</v>
      </c>
      <c r="E22" s="24">
        <v>9</v>
      </c>
      <c r="F22" s="24">
        <v>9</v>
      </c>
      <c r="G22" s="24">
        <v>9</v>
      </c>
      <c r="H22" s="24">
        <v>10</v>
      </c>
      <c r="I22" s="24">
        <v>6</v>
      </c>
      <c r="J22" s="24">
        <v>8</v>
      </c>
      <c r="K22" s="24">
        <v>6</v>
      </c>
      <c r="L22" s="24">
        <v>7</v>
      </c>
      <c r="M22" s="24">
        <v>8</v>
      </c>
      <c r="N22" s="24">
        <v>8</v>
      </c>
      <c r="O22" s="24">
        <v>8</v>
      </c>
      <c r="P22" s="24">
        <v>8</v>
      </c>
      <c r="Q22" s="24">
        <v>8</v>
      </c>
      <c r="R22" s="24">
        <v>8</v>
      </c>
      <c r="S22" s="24">
        <v>6</v>
      </c>
      <c r="T22" s="24">
        <v>10</v>
      </c>
      <c r="U22" s="4">
        <f t="shared" si="1"/>
        <v>134</v>
      </c>
      <c r="V22" s="26" t="s">
        <v>23</v>
      </c>
      <c r="W22" s="24"/>
      <c r="X22" s="24">
        <v>5</v>
      </c>
      <c r="Y22" s="24">
        <v>2</v>
      </c>
      <c r="Z22" s="24">
        <v>5</v>
      </c>
      <c r="AA22" s="24">
        <v>3</v>
      </c>
      <c r="AB22" s="24">
        <v>4</v>
      </c>
      <c r="AC22" s="24">
        <v>3</v>
      </c>
      <c r="AD22" s="24">
        <v>4</v>
      </c>
      <c r="AE22" s="24">
        <v>2</v>
      </c>
      <c r="AF22" s="24">
        <v>5</v>
      </c>
      <c r="AG22" s="24">
        <v>3</v>
      </c>
      <c r="AH22" s="24">
        <v>5</v>
      </c>
      <c r="AI22" s="24">
        <v>3</v>
      </c>
      <c r="AJ22" s="24">
        <v>5</v>
      </c>
      <c r="AK22" s="24">
        <v>3</v>
      </c>
      <c r="AL22" s="24">
        <v>4</v>
      </c>
      <c r="AM22" s="24">
        <v>3</v>
      </c>
      <c r="AN22" s="24">
        <v>6</v>
      </c>
      <c r="AO22" s="24">
        <v>3</v>
      </c>
      <c r="AP22" s="24">
        <v>3</v>
      </c>
      <c r="AQ22" s="24">
        <v>4</v>
      </c>
      <c r="AR22" s="24">
        <v>4</v>
      </c>
      <c r="AS22" s="24">
        <v>3</v>
      </c>
      <c r="AT22" s="24">
        <v>2</v>
      </c>
      <c r="AU22" s="24"/>
      <c r="AV22" s="12">
        <f t="shared" si="0"/>
        <v>218</v>
      </c>
    </row>
    <row r="23" spans="1:48" s="7" customFormat="1" ht="54.75" customHeight="1" x14ac:dyDescent="0.25">
      <c r="A23" s="30" t="s">
        <v>53</v>
      </c>
      <c r="B23" s="31" t="s">
        <v>87</v>
      </c>
      <c r="C23" s="11"/>
      <c r="D23" s="24"/>
      <c r="E23" s="24">
        <v>8</v>
      </c>
      <c r="F23" s="24">
        <v>8</v>
      </c>
      <c r="G23" s="24">
        <v>6</v>
      </c>
      <c r="H23" s="24">
        <v>6</v>
      </c>
      <c r="I23" s="24">
        <v>4</v>
      </c>
      <c r="J23" s="24">
        <v>4</v>
      </c>
      <c r="K23" s="24">
        <v>6</v>
      </c>
      <c r="L23" s="24">
        <v>6</v>
      </c>
      <c r="M23" s="24">
        <v>6</v>
      </c>
      <c r="N23" s="24">
        <v>4</v>
      </c>
      <c r="O23" s="24">
        <v>4</v>
      </c>
      <c r="P23" s="24">
        <v>4</v>
      </c>
      <c r="Q23" s="24">
        <v>4</v>
      </c>
      <c r="R23" s="24">
        <v>4</v>
      </c>
      <c r="S23" s="24">
        <v>4</v>
      </c>
      <c r="T23" s="24">
        <v>6</v>
      </c>
      <c r="U23" s="4">
        <f t="shared" si="1"/>
        <v>84</v>
      </c>
      <c r="V23" s="26" t="s">
        <v>23</v>
      </c>
      <c r="W23" s="24"/>
      <c r="X23" s="24">
        <v>2</v>
      </c>
      <c r="Y23" s="24">
        <v>2</v>
      </c>
      <c r="Z23" s="24">
        <v>2</v>
      </c>
      <c r="AA23" s="24">
        <v>1</v>
      </c>
      <c r="AB23" s="24">
        <v>2</v>
      </c>
      <c r="AC23" s="24">
        <v>2</v>
      </c>
      <c r="AD23" s="24">
        <v>2</v>
      </c>
      <c r="AE23" s="24">
        <v>2</v>
      </c>
      <c r="AF23" s="24">
        <v>2</v>
      </c>
      <c r="AG23" s="24">
        <v>2</v>
      </c>
      <c r="AH23" s="24">
        <v>2</v>
      </c>
      <c r="AI23" s="24">
        <v>2</v>
      </c>
      <c r="AJ23" s="24">
        <v>2</v>
      </c>
      <c r="AK23" s="24">
        <v>2</v>
      </c>
      <c r="AL23" s="24">
        <v>2</v>
      </c>
      <c r="AM23" s="24">
        <v>2</v>
      </c>
      <c r="AN23" s="24">
        <v>2</v>
      </c>
      <c r="AO23" s="24">
        <v>2</v>
      </c>
      <c r="AP23" s="24">
        <v>2</v>
      </c>
      <c r="AQ23" s="24">
        <v>2</v>
      </c>
      <c r="AR23" s="24">
        <v>1</v>
      </c>
      <c r="AS23" s="24">
        <v>1</v>
      </c>
      <c r="AT23" s="24"/>
      <c r="AU23" s="4"/>
      <c r="AV23" s="12">
        <f t="shared" si="0"/>
        <v>125</v>
      </c>
    </row>
    <row r="24" spans="1:48" s="7" customFormat="1" ht="98.25" customHeight="1" x14ac:dyDescent="0.25">
      <c r="A24" s="30" t="s">
        <v>55</v>
      </c>
      <c r="B24" s="31" t="str">
        <f>[2]План!$C$85</f>
        <v>Учебная практика по ПМ.01 Подготовка и осуществление технологических процессов изготовления сварных конструкций</v>
      </c>
      <c r="C24" s="12"/>
      <c r="D24" s="24"/>
      <c r="E24" s="24"/>
      <c r="F24" s="24"/>
      <c r="G24" s="24"/>
      <c r="H24" s="24"/>
      <c r="I24" s="24">
        <v>6</v>
      </c>
      <c r="J24" s="24">
        <v>6</v>
      </c>
      <c r="K24" s="24">
        <v>6</v>
      </c>
      <c r="L24" s="24">
        <v>6</v>
      </c>
      <c r="M24" s="24">
        <v>6</v>
      </c>
      <c r="N24" s="24">
        <v>6</v>
      </c>
      <c r="O24" s="24">
        <v>6</v>
      </c>
      <c r="P24" s="24">
        <v>6</v>
      </c>
      <c r="Q24" s="24">
        <v>6</v>
      </c>
      <c r="R24" s="24">
        <v>6</v>
      </c>
      <c r="S24" s="24">
        <v>6</v>
      </c>
      <c r="T24" s="24">
        <v>6</v>
      </c>
      <c r="U24" s="4">
        <f t="shared" si="1"/>
        <v>72</v>
      </c>
      <c r="V24" s="26" t="s">
        <v>23</v>
      </c>
      <c r="W24" s="24"/>
      <c r="X24" s="24"/>
      <c r="Y24" s="24">
        <v>6</v>
      </c>
      <c r="Z24" s="24"/>
      <c r="AA24" s="24">
        <v>6</v>
      </c>
      <c r="AB24" s="24"/>
      <c r="AC24" s="24">
        <v>6</v>
      </c>
      <c r="AD24" s="24"/>
      <c r="AE24" s="24">
        <v>6</v>
      </c>
      <c r="AF24" s="24"/>
      <c r="AG24" s="24">
        <v>6</v>
      </c>
      <c r="AH24" s="24"/>
      <c r="AI24" s="24">
        <v>6</v>
      </c>
      <c r="AJ24" s="24"/>
      <c r="AK24" s="24">
        <v>6</v>
      </c>
      <c r="AL24" s="24"/>
      <c r="AM24" s="24">
        <v>6</v>
      </c>
      <c r="AN24" s="24"/>
      <c r="AO24" s="24">
        <v>6</v>
      </c>
      <c r="AP24" s="24"/>
      <c r="AQ24" s="24">
        <v>6</v>
      </c>
      <c r="AR24" s="24">
        <v>6</v>
      </c>
      <c r="AS24" s="24">
        <v>6</v>
      </c>
      <c r="AT24" s="24"/>
      <c r="AU24" s="4"/>
      <c r="AV24" s="12">
        <f t="shared" si="0"/>
        <v>144</v>
      </c>
    </row>
    <row r="25" spans="1:48" s="7" customFormat="1" ht="2.25" hidden="1" customHeight="1" x14ac:dyDescent="0.25">
      <c r="A25" s="13"/>
      <c r="B25" s="14"/>
      <c r="C25" s="1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4">
        <f t="shared" si="1"/>
        <v>0</v>
      </c>
      <c r="V25" s="26" t="s">
        <v>23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4"/>
      <c r="AQ25" s="24"/>
      <c r="AR25" s="24"/>
      <c r="AS25" s="4"/>
      <c r="AT25" s="4"/>
      <c r="AU25" s="4"/>
      <c r="AV25" s="12">
        <f t="shared" si="0"/>
        <v>0</v>
      </c>
    </row>
    <row r="26" spans="1:48" s="7" customFormat="1" ht="24" hidden="1" customHeight="1" x14ac:dyDescent="0.25">
      <c r="A26" s="30"/>
      <c r="B26" s="31"/>
      <c r="C26" s="1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4">
        <f t="shared" si="1"/>
        <v>0</v>
      </c>
      <c r="V26" s="26" t="s">
        <v>23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4"/>
      <c r="AU26" s="4"/>
      <c r="AV26" s="12">
        <f t="shared" si="0"/>
        <v>0</v>
      </c>
    </row>
    <row r="27" spans="1:48" s="7" customFormat="1" ht="27" hidden="1" customHeight="1" x14ac:dyDescent="0.25">
      <c r="A27" s="30"/>
      <c r="B27" s="31"/>
      <c r="C27" s="1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4">
        <f t="shared" si="1"/>
        <v>0</v>
      </c>
      <c r="V27" s="26" t="s">
        <v>23</v>
      </c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12">
        <f t="shared" si="0"/>
        <v>0</v>
      </c>
    </row>
    <row r="28" spans="1:48" s="7" customFormat="1" ht="54.75" hidden="1" customHeight="1" x14ac:dyDescent="0.25">
      <c r="A28" s="30"/>
      <c r="B28" s="31"/>
      <c r="C28" s="1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4">
        <f t="shared" si="1"/>
        <v>0</v>
      </c>
      <c r="V28" s="26" t="s">
        <v>23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4"/>
      <c r="AV28" s="12">
        <f t="shared" si="0"/>
        <v>0</v>
      </c>
    </row>
    <row r="29" spans="1:48" s="7" customFormat="1" ht="99" hidden="1" customHeight="1" x14ac:dyDescent="0.25">
      <c r="A29" s="30"/>
      <c r="B29" s="31"/>
      <c r="C29" s="1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4">
        <f t="shared" si="1"/>
        <v>0</v>
      </c>
      <c r="V29" s="26" t="s">
        <v>23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4"/>
      <c r="AV29" s="12">
        <f t="shared" si="0"/>
        <v>0</v>
      </c>
    </row>
    <row r="30" spans="1:48" s="7" customFormat="1" ht="26.25" hidden="1" x14ac:dyDescent="0.25">
      <c r="A30" s="15" t="s">
        <v>41</v>
      </c>
      <c r="B30" s="11" t="s">
        <v>42</v>
      </c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>
        <f t="shared" si="1"/>
        <v>0</v>
      </c>
      <c r="V30" s="26" t="s">
        <v>23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12">
        <f>U30+W30+X30+Y30+Z30+AA30+AB30+AC30+AD30+AE30+AF30+AG30+AH30+AI30+AJ30+AK30+AL30+AM30+AN30+AO30+AP30+AQ30+AR30+AS30+AU30+AT30</f>
        <v>0</v>
      </c>
    </row>
    <row r="31" spans="1:48" s="7" customFormat="1" ht="26.25" hidden="1" x14ac:dyDescent="0.25">
      <c r="A31" s="15" t="s">
        <v>43</v>
      </c>
      <c r="B31" s="11" t="s">
        <v>20</v>
      </c>
      <c r="C31" s="1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f t="shared" si="1"/>
        <v>0</v>
      </c>
      <c r="V31" s="26" t="s">
        <v>23</v>
      </c>
      <c r="W31" s="4"/>
      <c r="X31" s="4"/>
      <c r="Y31" s="4"/>
      <c r="Z31" s="4"/>
      <c r="AA31" s="4"/>
      <c r="AB31" s="4"/>
      <c r="AC31" s="4"/>
      <c r="AD31" s="24"/>
      <c r="AE31" s="4"/>
      <c r="AF31" s="24"/>
      <c r="AG31" s="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4"/>
      <c r="AV31" s="12">
        <f>U31+W31+X31+Y31+Z31+AA31+AB31+AC31+AD31+AE31+AF31+AG31+AH31+AI31+AJ31+AK31+AL31+AM31+AN31+AO31+AP31+AQ31+AR31+AS31+AU31+AT31</f>
        <v>0</v>
      </c>
    </row>
    <row r="32" spans="1:48" s="7" customFormat="1" ht="26.25" hidden="1" x14ac:dyDescent="0.25">
      <c r="A32" s="15" t="s">
        <v>44</v>
      </c>
      <c r="B32" s="11" t="s">
        <v>34</v>
      </c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>
        <f>C32+D32+E32+F32+G32+H32+I32+J32+K32+L32+M32+N32+O32+P32+Q32+R32+S32+T32</f>
        <v>0</v>
      </c>
      <c r="V32" s="26" t="s">
        <v>23</v>
      </c>
      <c r="W32" s="4"/>
      <c r="X32" s="4"/>
      <c r="Y32" s="4"/>
      <c r="Z32" s="4"/>
      <c r="AA32" s="4"/>
      <c r="AB32" s="4"/>
      <c r="AC32" s="4"/>
      <c r="AD32" s="24"/>
      <c r="AE32" s="4"/>
      <c r="AF32" s="24"/>
      <c r="AG32" s="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4"/>
      <c r="AV32" s="12">
        <f>U32+W32+X32+Y32+Z32+AA32+AB32+AC32+AD32+AE32+AF32+AG32+AH32+AI32+AJ32+AK32+AL32+AM32+AN32+AO32+AP32+AQ32+AR32+AS32+AU32+AT32</f>
        <v>0</v>
      </c>
    </row>
    <row r="33" spans="1:48" s="7" customFormat="1" x14ac:dyDescent="0.25">
      <c r="A33" s="38" t="s">
        <v>22</v>
      </c>
      <c r="B33" s="38"/>
      <c r="C33" s="2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>
        <f t="shared" si="1"/>
        <v>0</v>
      </c>
      <c r="V33" s="26" t="s">
        <v>23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>
        <v>18</v>
      </c>
      <c r="AU33" s="4">
        <v>36</v>
      </c>
      <c r="AV33" s="12">
        <f>U33+W33+X33+Y33+Z33+AA33+AB33+AC33+AD33+AE33+AF33+AG33+AH33+AI33+AJ33+AK33+AL33+AM33+AN33+AO33+AP33+AQ33+AR33+AS33+AU33+AT33</f>
        <v>54</v>
      </c>
    </row>
    <row r="34" spans="1:48" s="7" customFormat="1" x14ac:dyDescent="0.25">
      <c r="A34" s="38" t="s">
        <v>24</v>
      </c>
      <c r="B34" s="38"/>
      <c r="C34" s="22">
        <f>C10+C11+C12+C13+C14+C15+C16+C18+C19+C20+C21+C22+C23+C24+C25+C30+C33+C26+C27+C28+C31+C17+C32</f>
        <v>0</v>
      </c>
      <c r="D34" s="26">
        <f>D10+D11+D12+D13+D14+D15+D16+D18+D19+D20+D21+D22+D23+D24+D26+D27+D28+D29+D33</f>
        <v>16</v>
      </c>
      <c r="E34" s="26">
        <f t="shared" ref="E34:T34" si="4">E10+E11+E12+E13+E14+E15+E16+E18+E19+E20+E21+E22+E23+E24+E26+E27+E28+E29+E33</f>
        <v>36</v>
      </c>
      <c r="F34" s="26">
        <f t="shared" si="4"/>
        <v>36</v>
      </c>
      <c r="G34" s="26">
        <f t="shared" si="4"/>
        <v>36</v>
      </c>
      <c r="H34" s="26">
        <f t="shared" si="4"/>
        <v>36</v>
      </c>
      <c r="I34" s="26">
        <f t="shared" si="4"/>
        <v>36</v>
      </c>
      <c r="J34" s="26">
        <f t="shared" si="4"/>
        <v>36</v>
      </c>
      <c r="K34" s="26">
        <f t="shared" si="4"/>
        <v>36</v>
      </c>
      <c r="L34" s="26">
        <f t="shared" si="4"/>
        <v>36</v>
      </c>
      <c r="M34" s="26">
        <f t="shared" si="4"/>
        <v>36</v>
      </c>
      <c r="N34" s="26">
        <f t="shared" si="4"/>
        <v>36</v>
      </c>
      <c r="O34" s="26">
        <f t="shared" si="4"/>
        <v>36</v>
      </c>
      <c r="P34" s="26">
        <f t="shared" si="4"/>
        <v>36</v>
      </c>
      <c r="Q34" s="26">
        <f t="shared" si="4"/>
        <v>36</v>
      </c>
      <c r="R34" s="26">
        <f t="shared" si="4"/>
        <v>36</v>
      </c>
      <c r="S34" s="26">
        <f t="shared" si="4"/>
        <v>36</v>
      </c>
      <c r="T34" s="26">
        <f t="shared" si="4"/>
        <v>55</v>
      </c>
      <c r="U34" s="26">
        <f>U10+U11+U12+U13+U14+U15+U16+U18+U19+U20+U21+U22+U23+U24+U25+U30+U33+U26+U27+U28+U31+U17++U29+U32</f>
        <v>611</v>
      </c>
      <c r="V34" s="26" t="s">
        <v>23</v>
      </c>
      <c r="W34" s="4">
        <f>W10+W11+W12+W13+W14+W15+W16+W18+W19+W20+W21+W22+W23+W24+W26+W27+W28+W29+W33</f>
        <v>12</v>
      </c>
      <c r="X34" s="4">
        <f t="shared" ref="X34:AU34" si="5">X10+X11+X12+X13+X14+X15+X16+X18+X19+X20+X21+X22+X23+X24+X26+X27+X28+X29+X33</f>
        <v>36</v>
      </c>
      <c r="Y34" s="4">
        <f t="shared" si="5"/>
        <v>36</v>
      </c>
      <c r="Z34" s="4">
        <f t="shared" si="5"/>
        <v>36</v>
      </c>
      <c r="AA34" s="4">
        <f t="shared" si="5"/>
        <v>36</v>
      </c>
      <c r="AB34" s="4">
        <f t="shared" si="5"/>
        <v>36</v>
      </c>
      <c r="AC34" s="4">
        <f t="shared" si="5"/>
        <v>36</v>
      </c>
      <c r="AD34" s="4">
        <f t="shared" si="5"/>
        <v>36</v>
      </c>
      <c r="AE34" s="4">
        <f t="shared" si="5"/>
        <v>30</v>
      </c>
      <c r="AF34" s="4">
        <f t="shared" si="5"/>
        <v>36</v>
      </c>
      <c r="AG34" s="4">
        <f t="shared" si="5"/>
        <v>36</v>
      </c>
      <c r="AH34" s="4">
        <f t="shared" si="5"/>
        <v>36</v>
      </c>
      <c r="AI34" s="4">
        <f t="shared" si="5"/>
        <v>36</v>
      </c>
      <c r="AJ34" s="4">
        <f t="shared" si="5"/>
        <v>36</v>
      </c>
      <c r="AK34" s="4">
        <f t="shared" si="5"/>
        <v>36</v>
      </c>
      <c r="AL34" s="4">
        <f t="shared" si="5"/>
        <v>36</v>
      </c>
      <c r="AM34" s="4">
        <f t="shared" si="5"/>
        <v>36</v>
      </c>
      <c r="AN34" s="4">
        <f t="shared" si="5"/>
        <v>36</v>
      </c>
      <c r="AO34" s="4">
        <f t="shared" si="5"/>
        <v>36</v>
      </c>
      <c r="AP34" s="4">
        <f t="shared" si="5"/>
        <v>36</v>
      </c>
      <c r="AQ34" s="4">
        <f t="shared" si="5"/>
        <v>36</v>
      </c>
      <c r="AR34" s="4">
        <f t="shared" si="5"/>
        <v>36</v>
      </c>
      <c r="AS34" s="4">
        <f t="shared" si="5"/>
        <v>36</v>
      </c>
      <c r="AT34" s="4">
        <f t="shared" si="5"/>
        <v>36</v>
      </c>
      <c r="AU34" s="4">
        <f t="shared" si="5"/>
        <v>36</v>
      </c>
      <c r="AV34" s="12">
        <f>AV10+AV11+AV12+AV13+AV14+AV15+AV16+AV17+AV18+AV19+AV20+AV21+AV22+AV23+AV24+AV25+AV26+AV27+AV28+AV30+AV31+AV33+AV29+AV32</f>
        <v>1481</v>
      </c>
    </row>
    <row r="35" spans="1:48" s="7" customFormat="1" x14ac:dyDescent="0.25">
      <c r="A35" s="16"/>
      <c r="B35" s="16"/>
      <c r="C35" s="1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6"/>
    </row>
    <row r="36" spans="1:48" s="7" customFormat="1" x14ac:dyDescent="0.25">
      <c r="A36" s="16"/>
      <c r="B36" s="16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6"/>
    </row>
    <row r="37" spans="1:48" s="7" customFormat="1" ht="15" customHeight="1" x14ac:dyDescent="0.25">
      <c r="A37" s="17"/>
      <c r="B37" s="17"/>
      <c r="C37" s="17"/>
      <c r="D37" s="42" t="s">
        <v>80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25"/>
      <c r="AU37" s="6"/>
      <c r="AV37" s="17"/>
    </row>
    <row r="38" spans="1:48" s="7" customFormat="1" x14ac:dyDescent="0.25">
      <c r="A38" s="17"/>
      <c r="B38" s="17"/>
      <c r="C38" s="17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25"/>
      <c r="AU38" s="6"/>
      <c r="AV38" s="17"/>
    </row>
    <row r="39" spans="1:48" s="7" customFormat="1" x14ac:dyDescent="0.25">
      <c r="A39" s="43" t="s">
        <v>11</v>
      </c>
      <c r="B39" s="43" t="s">
        <v>12</v>
      </c>
      <c r="C39" s="44" t="s">
        <v>1</v>
      </c>
      <c r="D39" s="45"/>
      <c r="E39" s="45"/>
      <c r="F39" s="45"/>
      <c r="G39" s="48"/>
      <c r="H39" s="39" t="s">
        <v>2</v>
      </c>
      <c r="I39" s="40"/>
      <c r="J39" s="40"/>
      <c r="K39" s="40"/>
      <c r="L39" s="41"/>
      <c r="M39" s="39" t="s">
        <v>3</v>
      </c>
      <c r="N39" s="40"/>
      <c r="O39" s="40"/>
      <c r="P39" s="41"/>
      <c r="Q39" s="39" t="s">
        <v>4</v>
      </c>
      <c r="R39" s="40"/>
      <c r="S39" s="40"/>
      <c r="T39" s="41"/>
      <c r="U39" s="46" t="s">
        <v>0</v>
      </c>
      <c r="V39" s="39" t="s">
        <v>5</v>
      </c>
      <c r="W39" s="40"/>
      <c r="X39" s="40"/>
      <c r="Y39" s="40"/>
      <c r="Z39" s="39" t="s">
        <v>6</v>
      </c>
      <c r="AA39" s="40"/>
      <c r="AB39" s="40"/>
      <c r="AC39" s="40"/>
      <c r="AD39" s="39" t="s">
        <v>7</v>
      </c>
      <c r="AE39" s="40"/>
      <c r="AF39" s="40"/>
      <c r="AG39" s="41"/>
      <c r="AH39" s="39" t="s">
        <v>8</v>
      </c>
      <c r="AI39" s="40"/>
      <c r="AJ39" s="40"/>
      <c r="AK39" s="40"/>
      <c r="AL39" s="40"/>
      <c r="AM39" s="39" t="s">
        <v>9</v>
      </c>
      <c r="AN39" s="40"/>
      <c r="AO39" s="40"/>
      <c r="AP39" s="40"/>
      <c r="AQ39" s="39" t="s">
        <v>10</v>
      </c>
      <c r="AR39" s="40"/>
      <c r="AS39" s="40"/>
      <c r="AT39" s="40"/>
      <c r="AU39" s="41"/>
      <c r="AV39" s="36" t="s">
        <v>0</v>
      </c>
    </row>
    <row r="40" spans="1:48" s="7" customFormat="1" ht="52.5" x14ac:dyDescent="0.25">
      <c r="A40" s="43"/>
      <c r="B40" s="43"/>
      <c r="C40" s="21" t="str">
        <f>[1]Лист1!C39</f>
        <v>01, 04-08</v>
      </c>
      <c r="D40" s="29" t="str">
        <f>[1]Лист1!D39</f>
        <v>11-15</v>
      </c>
      <c r="E40" s="29" t="str">
        <f>[1]Лист1!E39</f>
        <v>18-22</v>
      </c>
      <c r="F40" s="29" t="str">
        <f>[1]Лист1!F39</f>
        <v>25-29</v>
      </c>
      <c r="G40" s="29" t="str">
        <f>[1]Лист1!G39</f>
        <v>02-06</v>
      </c>
      <c r="H40" s="29" t="str">
        <f>[1]Лист1!H39</f>
        <v>09-13</v>
      </c>
      <c r="I40" s="29" t="str">
        <f>[1]Лист1!I39</f>
        <v>16-20</v>
      </c>
      <c r="J40" s="29" t="str">
        <f>[1]Лист1!J39</f>
        <v>23-27</v>
      </c>
      <c r="K40" s="29" t="str">
        <f>[1]Лист1!K39</f>
        <v>30,31,01-03</v>
      </c>
      <c r="L40" s="29" t="str">
        <f>[1]Лист1!L39</f>
        <v>06-10</v>
      </c>
      <c r="M40" s="29" t="str">
        <f>[1]Лист1!M39</f>
        <v>13-17</v>
      </c>
      <c r="N40" s="29" t="str">
        <f>[1]Лист1!N39</f>
        <v>20-24</v>
      </c>
      <c r="O40" s="29" t="str">
        <f>[1]Лист1!O39</f>
        <v>27-30,01</v>
      </c>
      <c r="P40" s="29" t="str">
        <f>[1]Лист1!P39</f>
        <v>28-30,01,02</v>
      </c>
      <c r="Q40" s="29" t="str">
        <f>[1]Лист1!Q39</f>
        <v>04-08</v>
      </c>
      <c r="R40" s="29" t="str">
        <f>[1]Лист1!R39</f>
        <v>11-15</v>
      </c>
      <c r="S40" s="29" t="str">
        <f>[1]Лист1!S39</f>
        <v>18-22</v>
      </c>
      <c r="T40" s="29" t="str">
        <f>[1]Лист1!T39</f>
        <v>25-28</v>
      </c>
      <c r="U40" s="46"/>
      <c r="V40" s="28" t="str">
        <f>[1]Лист1!V39</f>
        <v>29-31,01-11</v>
      </c>
      <c r="W40" s="28" t="str">
        <f>[1]Лист1!W39</f>
        <v>12</v>
      </c>
      <c r="X40" s="28" t="str">
        <f>[1]Лист1!X39</f>
        <v>15-19</v>
      </c>
      <c r="Y40" s="28" t="str">
        <f>[1]Лист1!Y39</f>
        <v>22-26</v>
      </c>
      <c r="Z40" s="28" t="str">
        <f>[1]Лист1!Z39</f>
        <v>29,31,01,02</v>
      </c>
      <c r="AA40" s="28" t="str">
        <f>[1]Лист1!AA39</f>
        <v>05-09</v>
      </c>
      <c r="AB40" s="28" t="str">
        <f>[1]Лист1!AB39</f>
        <v>12-16</v>
      </c>
      <c r="AC40" s="28" t="str">
        <f>[1]Лист1!AC39</f>
        <v>19-23</v>
      </c>
      <c r="AD40" s="28" t="str">
        <f>[1]Лист1!AD39</f>
        <v>26-29,01</v>
      </c>
      <c r="AE40" s="28" t="str">
        <f>[1]Лист1!AE39</f>
        <v>04-08</v>
      </c>
      <c r="AF40" s="28" t="str">
        <f>[1]Лист1!AF39</f>
        <v>11-15</v>
      </c>
      <c r="AG40" s="28" t="str">
        <f>[1]Лист1!AG39</f>
        <v>18-22</v>
      </c>
      <c r="AH40" s="28" t="str">
        <f>[1]Лист1!AH39</f>
        <v>25-29</v>
      </c>
      <c r="AI40" s="28" t="str">
        <f>[1]Лист1!AI39</f>
        <v>01-05</v>
      </c>
      <c r="AJ40" s="28" t="str">
        <f>[1]Лист1!AJ39</f>
        <v>08-12</v>
      </c>
      <c r="AK40" s="28" t="str">
        <f>[1]Лист1!AK39</f>
        <v>15-19</v>
      </c>
      <c r="AL40" s="28" t="str">
        <f>[1]Лист1!AL39</f>
        <v>22-26</v>
      </c>
      <c r="AM40" s="28" t="str">
        <f>[1]Лист1!AM39</f>
        <v>29,30,01-03</v>
      </c>
      <c r="AN40" s="28" t="str">
        <f>[1]Лист1!AN39</f>
        <v>06-10</v>
      </c>
      <c r="AO40" s="28" t="str">
        <f>[1]Лист1!AO39</f>
        <v>13-17</v>
      </c>
      <c r="AP40" s="28" t="str">
        <f>[1]Лист1!AP39</f>
        <v>20-24</v>
      </c>
      <c r="AQ40" s="28" t="str">
        <f>[1]Лист1!AQ39</f>
        <v>27-31</v>
      </c>
      <c r="AR40" s="28" t="str">
        <f>[1]Лист1!AR39</f>
        <v>03-07</v>
      </c>
      <c r="AS40" s="28" t="str">
        <f>[1]Лист1!AS39</f>
        <v>10-14</v>
      </c>
      <c r="AT40" s="28" t="str">
        <f>[1]Лист1!AT39</f>
        <v>17-21</v>
      </c>
      <c r="AU40" s="28" t="str">
        <f>[1]Лист1!AU39</f>
        <v>24-28</v>
      </c>
      <c r="AV40" s="36"/>
    </row>
    <row r="41" spans="1:48" s="7" customFormat="1" x14ac:dyDescent="0.25">
      <c r="A41" s="17"/>
      <c r="B41" s="17"/>
      <c r="C41" s="1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17"/>
    </row>
    <row r="42" spans="1:48" s="7" customFormat="1" x14ac:dyDescent="0.25">
      <c r="A42" s="17"/>
      <c r="B42" s="17"/>
      <c r="C42" s="12">
        <v>1</v>
      </c>
      <c r="D42" s="4">
        <v>1</v>
      </c>
      <c r="E42" s="4">
        <v>2</v>
      </c>
      <c r="F42" s="4">
        <v>3</v>
      </c>
      <c r="G42" s="4">
        <v>4</v>
      </c>
      <c r="H42" s="4">
        <v>5</v>
      </c>
      <c r="I42" s="4">
        <v>6</v>
      </c>
      <c r="J42" s="4">
        <v>7</v>
      </c>
      <c r="K42" s="4">
        <v>8</v>
      </c>
      <c r="L42" s="4">
        <v>9</v>
      </c>
      <c r="M42" s="4">
        <v>10</v>
      </c>
      <c r="N42" s="4">
        <v>11</v>
      </c>
      <c r="O42" s="4">
        <v>12</v>
      </c>
      <c r="P42" s="4">
        <v>13</v>
      </c>
      <c r="Q42" s="4">
        <v>14</v>
      </c>
      <c r="R42" s="4">
        <v>15</v>
      </c>
      <c r="S42" s="4">
        <v>16</v>
      </c>
      <c r="T42" s="4">
        <v>17</v>
      </c>
      <c r="U42" s="4"/>
      <c r="V42" s="4">
        <v>18.190000000000001</v>
      </c>
      <c r="W42" s="4">
        <v>20</v>
      </c>
      <c r="X42" s="4">
        <v>20</v>
      </c>
      <c r="Y42" s="4">
        <v>21</v>
      </c>
      <c r="Z42" s="4">
        <v>22</v>
      </c>
      <c r="AA42" s="4">
        <v>23</v>
      </c>
      <c r="AB42" s="4">
        <v>24</v>
      </c>
      <c r="AC42" s="4">
        <v>25</v>
      </c>
      <c r="AD42" s="4">
        <v>26</v>
      </c>
      <c r="AE42" s="4">
        <v>27</v>
      </c>
      <c r="AF42" s="4">
        <v>28</v>
      </c>
      <c r="AG42" s="4">
        <v>29</v>
      </c>
      <c r="AH42" s="4">
        <v>30</v>
      </c>
      <c r="AI42" s="4">
        <v>31</v>
      </c>
      <c r="AJ42" s="4">
        <v>32</v>
      </c>
      <c r="AK42" s="4">
        <v>33</v>
      </c>
      <c r="AL42" s="4">
        <v>34</v>
      </c>
      <c r="AM42" s="4">
        <v>35</v>
      </c>
      <c r="AN42" s="4">
        <v>36</v>
      </c>
      <c r="AO42" s="4">
        <v>37</v>
      </c>
      <c r="AP42" s="4">
        <v>38</v>
      </c>
      <c r="AQ42" s="4">
        <v>39</v>
      </c>
      <c r="AR42" s="4">
        <v>40</v>
      </c>
      <c r="AS42" s="4">
        <v>41</v>
      </c>
      <c r="AT42" s="4">
        <v>42</v>
      </c>
      <c r="AU42" s="4">
        <v>43</v>
      </c>
      <c r="AV42" s="12"/>
    </row>
    <row r="43" spans="1:48" s="7" customFormat="1" ht="17.25" customHeight="1" x14ac:dyDescent="0.25">
      <c r="A43" s="30" t="s">
        <v>121</v>
      </c>
      <c r="B43" s="31" t="s">
        <v>13</v>
      </c>
      <c r="C43" s="11"/>
      <c r="D43" s="24">
        <v>1</v>
      </c>
      <c r="E43" s="24">
        <v>1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>
        <v>2</v>
      </c>
      <c r="O43" s="24">
        <v>3</v>
      </c>
      <c r="P43" s="24">
        <v>2</v>
      </c>
      <c r="Q43" s="24">
        <v>2</v>
      </c>
      <c r="R43" s="24"/>
      <c r="S43" s="24"/>
      <c r="T43" s="24"/>
      <c r="U43" s="4">
        <f>C43+D43+E43+F43+G43+H43+I43+J43+K43+L43+M43+N43+O43+P43+Q43+R43+S43+T43</f>
        <v>19</v>
      </c>
      <c r="V43" s="26" t="s">
        <v>23</v>
      </c>
      <c r="W43" s="24">
        <v>1</v>
      </c>
      <c r="X43" s="24">
        <v>1</v>
      </c>
      <c r="Y43" s="24">
        <v>1</v>
      </c>
      <c r="Z43" s="24">
        <v>1</v>
      </c>
      <c r="AA43" s="24">
        <v>1</v>
      </c>
      <c r="AB43" s="24">
        <v>1</v>
      </c>
      <c r="AC43" s="24">
        <v>1</v>
      </c>
      <c r="AD43" s="24">
        <v>1</v>
      </c>
      <c r="AE43" s="24">
        <v>1</v>
      </c>
      <c r="AF43" s="24">
        <v>1</v>
      </c>
      <c r="AG43" s="24">
        <v>1</v>
      </c>
      <c r="AH43" s="24">
        <v>2</v>
      </c>
      <c r="AI43" s="24">
        <v>1</v>
      </c>
      <c r="AJ43" s="24">
        <v>1</v>
      </c>
      <c r="AK43" s="24">
        <v>1</v>
      </c>
      <c r="AL43" s="24">
        <v>1</v>
      </c>
      <c r="AM43" s="24">
        <v>1</v>
      </c>
      <c r="AN43" s="24">
        <v>1</v>
      </c>
      <c r="AO43" s="24">
        <v>1</v>
      </c>
      <c r="AP43" s="24"/>
      <c r="AQ43" s="24"/>
      <c r="AR43" s="24"/>
      <c r="AS43" s="4"/>
      <c r="AT43" s="4"/>
      <c r="AU43" s="4"/>
      <c r="AV43" s="12">
        <f t="shared" ref="AV43:AV56" si="6">U43+W43+X43+Y43+Z43+AA43+AB43+AC43+AD43+AE43+AF43+AG43+AH43+AI43+AJ43+AK43+AL43+AM43+AN43+AO43+AP43+AQ43+AR43+AS43+AU43+AT43</f>
        <v>39</v>
      </c>
    </row>
    <row r="44" spans="1:48" s="7" customFormat="1" ht="17.25" customHeight="1" x14ac:dyDescent="0.25">
      <c r="A44" s="30" t="s">
        <v>122</v>
      </c>
      <c r="B44" s="31" t="s">
        <v>14</v>
      </c>
      <c r="C44" s="11">
        <v>2</v>
      </c>
      <c r="D44" s="24">
        <v>2</v>
      </c>
      <c r="E44" s="24">
        <v>2</v>
      </c>
      <c r="F44" s="24">
        <v>2</v>
      </c>
      <c r="G44" s="24">
        <v>2</v>
      </c>
      <c r="H44" s="24">
        <v>2</v>
      </c>
      <c r="I44" s="24">
        <v>2</v>
      </c>
      <c r="J44" s="24">
        <v>2</v>
      </c>
      <c r="K44" s="24">
        <v>2</v>
      </c>
      <c r="L44" s="24">
        <v>2</v>
      </c>
      <c r="M44" s="24">
        <v>1</v>
      </c>
      <c r="N44" s="24">
        <v>1</v>
      </c>
      <c r="O44" s="24">
        <v>2</v>
      </c>
      <c r="P44" s="24">
        <v>1</v>
      </c>
      <c r="Q44" s="24">
        <v>1</v>
      </c>
      <c r="R44" s="24"/>
      <c r="S44" s="24"/>
      <c r="T44" s="24"/>
      <c r="U44" s="4">
        <f t="shared" ref="U44:U67" si="7">C44+D44+E44+F44+G44+H44+I44+J44+K44+L44+M44+N44+O44+P44+Q44+R44+S44+T44</f>
        <v>26</v>
      </c>
      <c r="V44" s="26" t="s">
        <v>23</v>
      </c>
      <c r="W44" s="24">
        <v>2</v>
      </c>
      <c r="X44" s="24">
        <v>3</v>
      </c>
      <c r="Y44" s="24">
        <v>4</v>
      </c>
      <c r="Z44" s="24">
        <v>4</v>
      </c>
      <c r="AA44" s="24">
        <v>4</v>
      </c>
      <c r="AB44" s="24">
        <v>4</v>
      </c>
      <c r="AC44" s="24">
        <v>4</v>
      </c>
      <c r="AD44" s="24">
        <v>4</v>
      </c>
      <c r="AE44" s="24">
        <v>4</v>
      </c>
      <c r="AF44" s="24">
        <v>3</v>
      </c>
      <c r="AG44" s="24">
        <v>3</v>
      </c>
      <c r="AH44" s="24">
        <v>2</v>
      </c>
      <c r="AI44" s="24">
        <v>2</v>
      </c>
      <c r="AJ44" s="24">
        <v>2</v>
      </c>
      <c r="AK44" s="24">
        <v>2</v>
      </c>
      <c r="AL44" s="24">
        <v>2</v>
      </c>
      <c r="AM44" s="24">
        <v>2</v>
      </c>
      <c r="AN44" s="24">
        <v>2</v>
      </c>
      <c r="AO44" s="24"/>
      <c r="AP44" s="24"/>
      <c r="AQ44" s="24"/>
      <c r="AR44" s="24"/>
      <c r="AS44" s="24"/>
      <c r="AT44" s="24"/>
      <c r="AU44" s="4"/>
      <c r="AV44" s="12">
        <f t="shared" si="6"/>
        <v>79</v>
      </c>
    </row>
    <row r="45" spans="1:48" s="7" customFormat="1" ht="18" customHeight="1" x14ac:dyDescent="0.25">
      <c r="A45" s="30" t="s">
        <v>125</v>
      </c>
      <c r="B45" s="31" t="s">
        <v>16</v>
      </c>
      <c r="C45" s="11">
        <v>6</v>
      </c>
      <c r="D45" s="24">
        <v>6</v>
      </c>
      <c r="E45" s="24">
        <v>6</v>
      </c>
      <c r="F45" s="24">
        <v>6</v>
      </c>
      <c r="G45" s="24">
        <v>6</v>
      </c>
      <c r="H45" s="24">
        <v>4</v>
      </c>
      <c r="I45" s="24">
        <v>4</v>
      </c>
      <c r="J45" s="24">
        <v>4</v>
      </c>
      <c r="K45" s="24">
        <v>4</v>
      </c>
      <c r="L45" s="24">
        <v>4</v>
      </c>
      <c r="M45" s="24">
        <v>4</v>
      </c>
      <c r="N45" s="24">
        <v>4</v>
      </c>
      <c r="O45" s="24">
        <v>4</v>
      </c>
      <c r="P45" s="24">
        <v>4</v>
      </c>
      <c r="Q45" s="24">
        <v>4</v>
      </c>
      <c r="R45" s="24"/>
      <c r="S45" s="24"/>
      <c r="T45" s="24"/>
      <c r="U45" s="4">
        <f t="shared" si="7"/>
        <v>70</v>
      </c>
      <c r="V45" s="26" t="s">
        <v>23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12">
        <f t="shared" si="6"/>
        <v>70</v>
      </c>
    </row>
    <row r="46" spans="1:48" s="7" customFormat="1" ht="42" x14ac:dyDescent="0.25">
      <c r="A46" s="30" t="s">
        <v>127</v>
      </c>
      <c r="B46" s="31" t="s">
        <v>18</v>
      </c>
      <c r="C46" s="11">
        <v>1</v>
      </c>
      <c r="D46" s="24">
        <v>2</v>
      </c>
      <c r="E46" s="24">
        <v>2</v>
      </c>
      <c r="F46" s="24">
        <v>2</v>
      </c>
      <c r="G46" s="24">
        <v>2</v>
      </c>
      <c r="H46" s="24">
        <v>2</v>
      </c>
      <c r="I46" s="24">
        <v>2</v>
      </c>
      <c r="J46" s="24">
        <v>1</v>
      </c>
      <c r="K46" s="24">
        <v>1</v>
      </c>
      <c r="L46" s="24">
        <v>1</v>
      </c>
      <c r="M46" s="24">
        <v>1</v>
      </c>
      <c r="N46" s="24">
        <v>1</v>
      </c>
      <c r="O46" s="24">
        <v>1</v>
      </c>
      <c r="P46" s="24">
        <v>1</v>
      </c>
      <c r="Q46" s="24"/>
      <c r="R46" s="24"/>
      <c r="S46" s="24"/>
      <c r="T46" s="24"/>
      <c r="U46" s="4">
        <f t="shared" si="7"/>
        <v>20</v>
      </c>
      <c r="V46" s="26" t="s">
        <v>23</v>
      </c>
      <c r="W46" s="24"/>
      <c r="X46" s="24"/>
      <c r="Y46" s="24">
        <v>1</v>
      </c>
      <c r="Z46" s="24">
        <v>1</v>
      </c>
      <c r="AA46" s="24">
        <v>1</v>
      </c>
      <c r="AB46" s="24">
        <v>1</v>
      </c>
      <c r="AC46" s="24"/>
      <c r="AD46" s="24">
        <v>1</v>
      </c>
      <c r="AE46" s="24"/>
      <c r="AF46" s="24"/>
      <c r="AG46" s="24">
        <v>1</v>
      </c>
      <c r="AH46" s="24">
        <v>1</v>
      </c>
      <c r="AI46" s="24"/>
      <c r="AJ46" s="24">
        <v>1</v>
      </c>
      <c r="AK46" s="24"/>
      <c r="AL46" s="24"/>
      <c r="AM46" s="24">
        <v>1</v>
      </c>
      <c r="AN46" s="24">
        <v>1</v>
      </c>
      <c r="AO46" s="24"/>
      <c r="AP46" s="24"/>
      <c r="AQ46" s="24"/>
      <c r="AR46" s="24"/>
      <c r="AS46" s="24"/>
      <c r="AT46" s="24"/>
      <c r="AU46" s="4"/>
      <c r="AV46" s="12">
        <f t="shared" si="6"/>
        <v>30</v>
      </c>
    </row>
    <row r="47" spans="1:48" s="7" customFormat="1" hidden="1" x14ac:dyDescent="0.25">
      <c r="A47" s="13" t="s">
        <v>32</v>
      </c>
      <c r="B47" s="11" t="s">
        <v>35</v>
      </c>
      <c r="C47" s="1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4">
        <f t="shared" si="7"/>
        <v>0</v>
      </c>
      <c r="V47" s="26" t="s">
        <v>23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4"/>
      <c r="AT47" s="4"/>
      <c r="AU47" s="4"/>
      <c r="AV47" s="12">
        <f t="shared" si="6"/>
        <v>0</v>
      </c>
    </row>
    <row r="48" spans="1:48" s="7" customFormat="1" ht="15.75" customHeight="1" x14ac:dyDescent="0.25">
      <c r="A48" s="30" t="s">
        <v>133</v>
      </c>
      <c r="B48" s="31" t="s">
        <v>37</v>
      </c>
      <c r="C48" s="11">
        <v>1</v>
      </c>
      <c r="D48" s="24">
        <v>2</v>
      </c>
      <c r="E48" s="24">
        <v>3</v>
      </c>
      <c r="F48" s="24">
        <v>3</v>
      </c>
      <c r="G48" s="24">
        <v>3</v>
      </c>
      <c r="H48" s="24">
        <v>3</v>
      </c>
      <c r="I48" s="24">
        <v>3</v>
      </c>
      <c r="J48" s="24">
        <v>3</v>
      </c>
      <c r="K48" s="24">
        <v>3</v>
      </c>
      <c r="L48" s="24">
        <v>3</v>
      </c>
      <c r="M48" s="24">
        <v>2</v>
      </c>
      <c r="N48" s="24">
        <v>2</v>
      </c>
      <c r="O48" s="24">
        <v>3</v>
      </c>
      <c r="P48" s="24">
        <v>2</v>
      </c>
      <c r="Q48" s="24"/>
      <c r="R48" s="24"/>
      <c r="S48" s="24"/>
      <c r="T48" s="24"/>
      <c r="U48" s="4">
        <f t="shared" si="7"/>
        <v>36</v>
      </c>
      <c r="V48" s="26" t="s">
        <v>23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4"/>
      <c r="AV48" s="12">
        <f t="shared" si="6"/>
        <v>36</v>
      </c>
    </row>
    <row r="49" spans="1:48" s="7" customFormat="1" ht="16.5" customHeight="1" x14ac:dyDescent="0.25">
      <c r="A49" s="30" t="s">
        <v>129</v>
      </c>
      <c r="B49" s="31" t="s">
        <v>36</v>
      </c>
      <c r="C49" s="11">
        <v>3</v>
      </c>
      <c r="D49" s="24">
        <v>3</v>
      </c>
      <c r="E49" s="24">
        <v>3</v>
      </c>
      <c r="F49" s="24">
        <v>3</v>
      </c>
      <c r="G49" s="24">
        <v>3</v>
      </c>
      <c r="H49" s="24">
        <v>3</v>
      </c>
      <c r="I49" s="24">
        <v>3</v>
      </c>
      <c r="J49" s="24">
        <v>3</v>
      </c>
      <c r="K49" s="24">
        <v>3</v>
      </c>
      <c r="L49" s="24">
        <v>3</v>
      </c>
      <c r="M49" s="24">
        <v>3</v>
      </c>
      <c r="N49" s="24">
        <v>2</v>
      </c>
      <c r="O49" s="24">
        <v>2</v>
      </c>
      <c r="P49" s="24">
        <v>2</v>
      </c>
      <c r="Q49" s="24"/>
      <c r="R49" s="24"/>
      <c r="S49" s="24"/>
      <c r="T49" s="24"/>
      <c r="U49" s="4">
        <f t="shared" si="7"/>
        <v>39</v>
      </c>
      <c r="V49" s="26" t="s">
        <v>23</v>
      </c>
      <c r="W49" s="24">
        <v>2</v>
      </c>
      <c r="X49" s="24">
        <v>4</v>
      </c>
      <c r="Y49" s="24">
        <v>4</v>
      </c>
      <c r="Z49" s="24">
        <v>2</v>
      </c>
      <c r="AA49" s="24">
        <v>4</v>
      </c>
      <c r="AB49" s="24">
        <v>4</v>
      </c>
      <c r="AC49" s="24">
        <v>4</v>
      </c>
      <c r="AD49" s="24">
        <v>4</v>
      </c>
      <c r="AE49" s="24">
        <v>3</v>
      </c>
      <c r="AF49" s="24">
        <v>3</v>
      </c>
      <c r="AG49" s="24">
        <v>3</v>
      </c>
      <c r="AH49" s="24">
        <v>3</v>
      </c>
      <c r="AI49" s="24">
        <v>3</v>
      </c>
      <c r="AJ49" s="24">
        <v>3</v>
      </c>
      <c r="AK49" s="24">
        <v>3</v>
      </c>
      <c r="AL49" s="24">
        <v>3</v>
      </c>
      <c r="AM49" s="24">
        <v>2</v>
      </c>
      <c r="AN49" s="24">
        <v>2</v>
      </c>
      <c r="AO49" s="24">
        <v>2</v>
      </c>
      <c r="AP49" s="24">
        <v>2</v>
      </c>
      <c r="AQ49" s="24"/>
      <c r="AR49" s="24"/>
      <c r="AS49" s="24"/>
      <c r="AT49" s="24"/>
      <c r="AU49" s="4"/>
      <c r="AV49" s="12">
        <f t="shared" si="6"/>
        <v>99</v>
      </c>
    </row>
    <row r="50" spans="1:48" s="7" customFormat="1" ht="15.75" customHeight="1" x14ac:dyDescent="0.25">
      <c r="A50" s="30" t="s">
        <v>134</v>
      </c>
      <c r="B50" s="31" t="s">
        <v>29</v>
      </c>
      <c r="C50" s="11">
        <v>4</v>
      </c>
      <c r="D50" s="24">
        <v>5</v>
      </c>
      <c r="E50" s="24">
        <v>5</v>
      </c>
      <c r="F50" s="24">
        <v>5</v>
      </c>
      <c r="G50" s="24">
        <v>5</v>
      </c>
      <c r="H50" s="24">
        <v>3</v>
      </c>
      <c r="I50" s="24">
        <v>3</v>
      </c>
      <c r="J50" s="24">
        <v>4</v>
      </c>
      <c r="K50" s="24">
        <v>4</v>
      </c>
      <c r="L50" s="24">
        <v>3</v>
      </c>
      <c r="M50" s="24">
        <v>4</v>
      </c>
      <c r="N50" s="24">
        <v>4</v>
      </c>
      <c r="O50" s="24">
        <v>4</v>
      </c>
      <c r="P50" s="24">
        <v>4</v>
      </c>
      <c r="Q50" s="24"/>
      <c r="R50" s="24"/>
      <c r="S50" s="24"/>
      <c r="T50" s="24"/>
      <c r="U50" s="4">
        <f t="shared" si="7"/>
        <v>57</v>
      </c>
      <c r="V50" s="26" t="s">
        <v>23</v>
      </c>
      <c r="W50" s="24">
        <v>2</v>
      </c>
      <c r="X50" s="24">
        <v>4</v>
      </c>
      <c r="Y50" s="24">
        <v>4</v>
      </c>
      <c r="Z50" s="24">
        <v>2</v>
      </c>
      <c r="AA50" s="24">
        <v>4</v>
      </c>
      <c r="AB50" s="24">
        <v>4</v>
      </c>
      <c r="AC50" s="24">
        <v>4</v>
      </c>
      <c r="AD50" s="24">
        <v>4</v>
      </c>
      <c r="AE50" s="24">
        <v>4</v>
      </c>
      <c r="AF50" s="24">
        <v>4</v>
      </c>
      <c r="AG50" s="24">
        <v>3</v>
      </c>
      <c r="AH50" s="24">
        <v>3</v>
      </c>
      <c r="AI50" s="24">
        <v>3</v>
      </c>
      <c r="AJ50" s="24">
        <v>3</v>
      </c>
      <c r="AK50" s="24">
        <v>3</v>
      </c>
      <c r="AL50" s="24">
        <v>3</v>
      </c>
      <c r="AM50" s="24">
        <v>3</v>
      </c>
      <c r="AN50" s="24">
        <v>3</v>
      </c>
      <c r="AO50" s="24">
        <v>3</v>
      </c>
      <c r="AP50" s="24">
        <v>2</v>
      </c>
      <c r="AQ50" s="24"/>
      <c r="AR50" s="24"/>
      <c r="AS50" s="24"/>
      <c r="AT50" s="24"/>
      <c r="AU50" s="4"/>
      <c r="AV50" s="12">
        <f t="shared" si="6"/>
        <v>122</v>
      </c>
    </row>
    <row r="51" spans="1:48" s="7" customFormat="1" ht="14.25" customHeight="1" x14ac:dyDescent="0.25">
      <c r="A51" s="30" t="s">
        <v>130</v>
      </c>
      <c r="B51" s="31" t="s">
        <v>84</v>
      </c>
      <c r="C51" s="11"/>
      <c r="D51" s="24">
        <v>2</v>
      </c>
      <c r="E51" s="24">
        <v>2</v>
      </c>
      <c r="F51" s="24">
        <v>2</v>
      </c>
      <c r="G51" s="24">
        <v>2</v>
      </c>
      <c r="H51" s="24">
        <v>2</v>
      </c>
      <c r="I51" s="24">
        <v>2</v>
      </c>
      <c r="J51" s="24">
        <v>3</v>
      </c>
      <c r="K51" s="24">
        <v>3</v>
      </c>
      <c r="L51" s="24">
        <v>2</v>
      </c>
      <c r="M51" s="24">
        <v>2</v>
      </c>
      <c r="N51" s="24">
        <v>2</v>
      </c>
      <c r="O51" s="24">
        <v>2</v>
      </c>
      <c r="P51" s="24">
        <v>2</v>
      </c>
      <c r="Q51" s="24"/>
      <c r="R51" s="24"/>
      <c r="S51" s="24"/>
      <c r="T51" s="24"/>
      <c r="U51" s="4">
        <f t="shared" si="7"/>
        <v>28</v>
      </c>
      <c r="V51" s="26" t="s">
        <v>23</v>
      </c>
      <c r="W51" s="24">
        <v>1</v>
      </c>
      <c r="X51" s="24">
        <v>2</v>
      </c>
      <c r="Y51" s="24">
        <v>2</v>
      </c>
      <c r="Z51" s="24">
        <v>2</v>
      </c>
      <c r="AA51" s="24">
        <v>2</v>
      </c>
      <c r="AB51" s="24">
        <v>2</v>
      </c>
      <c r="AC51" s="24">
        <v>2</v>
      </c>
      <c r="AD51" s="24">
        <v>2</v>
      </c>
      <c r="AE51" s="24">
        <v>2</v>
      </c>
      <c r="AF51" s="24">
        <v>2</v>
      </c>
      <c r="AG51" s="24">
        <v>2</v>
      </c>
      <c r="AH51" s="24">
        <v>2</v>
      </c>
      <c r="AI51" s="24">
        <v>2</v>
      </c>
      <c r="AJ51" s="24">
        <v>2</v>
      </c>
      <c r="AK51" s="24">
        <v>2</v>
      </c>
      <c r="AL51" s="24">
        <v>2</v>
      </c>
      <c r="AM51" s="24">
        <v>2</v>
      </c>
      <c r="AN51" s="24">
        <v>2</v>
      </c>
      <c r="AO51" s="24">
        <v>2</v>
      </c>
      <c r="AP51" s="24"/>
      <c r="AQ51" s="24"/>
      <c r="AR51" s="24"/>
      <c r="AS51" s="24"/>
      <c r="AT51" s="24"/>
      <c r="AU51" s="4"/>
      <c r="AV51" s="12">
        <f t="shared" si="6"/>
        <v>65</v>
      </c>
    </row>
    <row r="52" spans="1:48" s="7" customFormat="1" ht="31.5" x14ac:dyDescent="0.25">
      <c r="A52" s="30" t="s">
        <v>131</v>
      </c>
      <c r="B52" s="31" t="s">
        <v>132</v>
      </c>
      <c r="C52" s="11"/>
      <c r="D52" s="24"/>
      <c r="E52" s="24">
        <v>1</v>
      </c>
      <c r="F52" s="24">
        <v>1</v>
      </c>
      <c r="G52" s="24">
        <v>1</v>
      </c>
      <c r="H52" s="24">
        <v>1</v>
      </c>
      <c r="I52" s="24">
        <v>1</v>
      </c>
      <c r="J52" s="24">
        <v>1</v>
      </c>
      <c r="K52" s="24">
        <v>1</v>
      </c>
      <c r="L52" s="24">
        <v>1</v>
      </c>
      <c r="M52" s="24">
        <v>1</v>
      </c>
      <c r="N52" s="24">
        <v>1</v>
      </c>
      <c r="O52" s="24">
        <v>1</v>
      </c>
      <c r="P52" s="24">
        <v>1</v>
      </c>
      <c r="Q52" s="24"/>
      <c r="R52" s="24"/>
      <c r="S52" s="24"/>
      <c r="T52" s="4"/>
      <c r="U52" s="4">
        <f t="shared" si="7"/>
        <v>12</v>
      </c>
      <c r="V52" s="26" t="s">
        <v>23</v>
      </c>
      <c r="W52" s="24"/>
      <c r="X52" s="24"/>
      <c r="Y52" s="24">
        <v>1</v>
      </c>
      <c r="Z52" s="24">
        <v>1</v>
      </c>
      <c r="AA52" s="24"/>
      <c r="AB52" s="24">
        <v>1</v>
      </c>
      <c r="AC52" s="24"/>
      <c r="AD52" s="24">
        <v>1</v>
      </c>
      <c r="AE52" s="24"/>
      <c r="AF52" s="24">
        <v>1</v>
      </c>
      <c r="AG52" s="24">
        <v>1</v>
      </c>
      <c r="AH52" s="24">
        <v>1</v>
      </c>
      <c r="AI52" s="24">
        <v>1</v>
      </c>
      <c r="AJ52" s="24"/>
      <c r="AK52" s="24">
        <v>1</v>
      </c>
      <c r="AL52" s="24">
        <v>1</v>
      </c>
      <c r="AM52" s="24">
        <v>1</v>
      </c>
      <c r="AN52" s="24">
        <v>1</v>
      </c>
      <c r="AO52" s="24">
        <v>1</v>
      </c>
      <c r="AP52" s="24">
        <v>1</v>
      </c>
      <c r="AQ52" s="24"/>
      <c r="AR52" s="24"/>
      <c r="AS52" s="24"/>
      <c r="AT52" s="24"/>
      <c r="AU52" s="4"/>
      <c r="AV52" s="34">
        <f t="shared" si="6"/>
        <v>26</v>
      </c>
    </row>
    <row r="53" spans="1:48" s="7" customFormat="1" ht="15" customHeight="1" x14ac:dyDescent="0.25">
      <c r="A53" s="30" t="s">
        <v>47</v>
      </c>
      <c r="B53" s="31" t="s">
        <v>16</v>
      </c>
      <c r="C53" s="1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4">
        <f t="shared" si="7"/>
        <v>0</v>
      </c>
      <c r="V53" s="26" t="s">
        <v>23</v>
      </c>
      <c r="W53" s="24"/>
      <c r="X53" s="24"/>
      <c r="Y53" s="24"/>
      <c r="Z53" s="24"/>
      <c r="AA53" s="24"/>
      <c r="AB53" s="24"/>
      <c r="AC53" s="24"/>
      <c r="AD53" s="24"/>
      <c r="AE53" s="24">
        <v>1</v>
      </c>
      <c r="AF53" s="24">
        <v>3</v>
      </c>
      <c r="AG53" s="24">
        <v>2</v>
      </c>
      <c r="AH53" s="24">
        <v>2</v>
      </c>
      <c r="AI53" s="24">
        <v>2</v>
      </c>
      <c r="AJ53" s="24">
        <v>2</v>
      </c>
      <c r="AK53" s="24">
        <v>2</v>
      </c>
      <c r="AL53" s="24">
        <v>2</v>
      </c>
      <c r="AM53" s="24">
        <v>2</v>
      </c>
      <c r="AN53" s="24">
        <v>2</v>
      </c>
      <c r="AO53" s="24">
        <v>2</v>
      </c>
      <c r="AP53" s="24">
        <v>2</v>
      </c>
      <c r="AQ53" s="24"/>
      <c r="AR53" s="24"/>
      <c r="AS53" s="24"/>
      <c r="AT53" s="24"/>
      <c r="AU53" s="4"/>
      <c r="AV53" s="34">
        <f t="shared" si="6"/>
        <v>24</v>
      </c>
    </row>
    <row r="54" spans="1:48" s="7" customFormat="1" ht="25.5" customHeight="1" x14ac:dyDescent="0.25">
      <c r="A54" s="30" t="s">
        <v>49</v>
      </c>
      <c r="B54" s="31" t="s">
        <v>17</v>
      </c>
      <c r="C54" s="11">
        <v>2</v>
      </c>
      <c r="D54" s="24">
        <v>2</v>
      </c>
      <c r="E54" s="24">
        <v>2</v>
      </c>
      <c r="F54" s="24">
        <v>2</v>
      </c>
      <c r="G54" s="24">
        <v>2</v>
      </c>
      <c r="H54" s="24">
        <v>2</v>
      </c>
      <c r="I54" s="24">
        <v>2</v>
      </c>
      <c r="J54" s="24">
        <v>2</v>
      </c>
      <c r="K54" s="24">
        <v>2</v>
      </c>
      <c r="L54" s="24">
        <v>2</v>
      </c>
      <c r="M54" s="24">
        <v>2</v>
      </c>
      <c r="N54" s="24">
        <v>2</v>
      </c>
      <c r="O54" s="24">
        <v>2</v>
      </c>
      <c r="P54" s="24">
        <v>2</v>
      </c>
      <c r="Q54" s="24"/>
      <c r="R54" s="24"/>
      <c r="S54" s="24"/>
      <c r="T54" s="24"/>
      <c r="U54" s="4">
        <f t="shared" si="7"/>
        <v>28</v>
      </c>
      <c r="V54" s="26" t="s">
        <v>23</v>
      </c>
      <c r="W54" s="24"/>
      <c r="X54" s="24">
        <v>2</v>
      </c>
      <c r="Y54" s="24">
        <v>2</v>
      </c>
      <c r="Z54" s="24">
        <v>2</v>
      </c>
      <c r="AA54" s="24">
        <v>2</v>
      </c>
      <c r="AB54" s="24">
        <v>2</v>
      </c>
      <c r="AC54" s="24">
        <v>2</v>
      </c>
      <c r="AD54" s="24">
        <v>2</v>
      </c>
      <c r="AE54" s="24">
        <v>2</v>
      </c>
      <c r="AF54" s="24">
        <v>2</v>
      </c>
      <c r="AG54" s="24">
        <v>2</v>
      </c>
      <c r="AH54" s="24">
        <v>2</v>
      </c>
      <c r="AI54" s="24">
        <v>2</v>
      </c>
      <c r="AJ54" s="24">
        <v>2</v>
      </c>
      <c r="AK54" s="24">
        <v>2</v>
      </c>
      <c r="AL54" s="24">
        <v>2</v>
      </c>
      <c r="AM54" s="24">
        <v>2</v>
      </c>
      <c r="AN54" s="24">
        <v>2</v>
      </c>
      <c r="AO54" s="24">
        <v>2</v>
      </c>
      <c r="AP54" s="24"/>
      <c r="AQ54" s="24"/>
      <c r="AR54" s="24"/>
      <c r="AS54" s="24"/>
      <c r="AT54" s="24"/>
      <c r="AU54" s="4"/>
      <c r="AV54" s="12">
        <f t="shared" si="6"/>
        <v>64</v>
      </c>
    </row>
    <row r="55" spans="1:48" s="7" customFormat="1" ht="33.75" customHeight="1" x14ac:dyDescent="0.25">
      <c r="A55" s="30" t="s">
        <v>52</v>
      </c>
      <c r="B55" s="31" t="s">
        <v>88</v>
      </c>
      <c r="C55" s="11">
        <v>2</v>
      </c>
      <c r="D55" s="24">
        <v>2</v>
      </c>
      <c r="E55" s="24">
        <v>2</v>
      </c>
      <c r="F55" s="24">
        <v>2</v>
      </c>
      <c r="G55" s="24">
        <v>3</v>
      </c>
      <c r="H55" s="24">
        <v>1</v>
      </c>
      <c r="I55" s="24">
        <v>1</v>
      </c>
      <c r="J55" s="24">
        <v>1</v>
      </c>
      <c r="K55" s="24">
        <v>1</v>
      </c>
      <c r="L55" s="24">
        <v>1</v>
      </c>
      <c r="M55" s="24">
        <v>1</v>
      </c>
      <c r="N55" s="24">
        <v>1</v>
      </c>
      <c r="O55" s="24">
        <v>1</v>
      </c>
      <c r="P55" s="24">
        <v>1</v>
      </c>
      <c r="Q55" s="24"/>
      <c r="R55" s="24"/>
      <c r="S55" s="24"/>
      <c r="T55" s="24"/>
      <c r="U55" s="4">
        <f t="shared" si="7"/>
        <v>20</v>
      </c>
      <c r="V55" s="26" t="s">
        <v>23</v>
      </c>
      <c r="W55" s="24"/>
      <c r="X55" s="24">
        <v>2</v>
      </c>
      <c r="Y55" s="24">
        <v>2</v>
      </c>
      <c r="Z55" s="24">
        <v>1</v>
      </c>
      <c r="AA55" s="24">
        <v>2</v>
      </c>
      <c r="AB55" s="24">
        <v>1</v>
      </c>
      <c r="AC55" s="24">
        <v>1</v>
      </c>
      <c r="AD55" s="24">
        <v>1</v>
      </c>
      <c r="AE55" s="24">
        <v>1</v>
      </c>
      <c r="AF55" s="24">
        <v>1</v>
      </c>
      <c r="AG55" s="24">
        <v>1</v>
      </c>
      <c r="AH55" s="24">
        <v>1</v>
      </c>
      <c r="AI55" s="24">
        <v>1</v>
      </c>
      <c r="AJ55" s="24">
        <v>1</v>
      </c>
      <c r="AK55" s="24">
        <v>1</v>
      </c>
      <c r="AL55" s="24">
        <v>1</v>
      </c>
      <c r="AM55" s="24">
        <v>1</v>
      </c>
      <c r="AN55" s="24">
        <v>1</v>
      </c>
      <c r="AO55" s="24">
        <v>1</v>
      </c>
      <c r="AP55" s="24">
        <v>1</v>
      </c>
      <c r="AQ55" s="24"/>
      <c r="AR55" s="24"/>
      <c r="AS55" s="24"/>
      <c r="AT55" s="24"/>
      <c r="AU55" s="4"/>
      <c r="AV55" s="12">
        <f t="shared" si="6"/>
        <v>42</v>
      </c>
    </row>
    <row r="56" spans="1:48" s="7" customFormat="1" ht="94.5" x14ac:dyDescent="0.25">
      <c r="A56" s="30" t="s">
        <v>56</v>
      </c>
      <c r="B56" s="31" t="s">
        <v>89</v>
      </c>
      <c r="C56" s="1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>
        <v>29</v>
      </c>
      <c r="R56" s="24">
        <v>36</v>
      </c>
      <c r="S56" s="24">
        <v>36</v>
      </c>
      <c r="T56" s="24">
        <v>7</v>
      </c>
      <c r="U56" s="4">
        <f t="shared" si="7"/>
        <v>108</v>
      </c>
      <c r="V56" s="26" t="s">
        <v>23</v>
      </c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4"/>
      <c r="AV56" s="12">
        <f t="shared" si="6"/>
        <v>108</v>
      </c>
    </row>
    <row r="57" spans="1:48" s="7" customFormat="1" ht="25.5" customHeight="1" x14ac:dyDescent="0.25">
      <c r="A57" s="30" t="s">
        <v>40</v>
      </c>
      <c r="B57" s="31" t="s">
        <v>90</v>
      </c>
      <c r="C57" s="11"/>
      <c r="D57" s="24">
        <v>6</v>
      </c>
      <c r="E57" s="24">
        <v>7</v>
      </c>
      <c r="F57" s="24">
        <v>6</v>
      </c>
      <c r="G57" s="24">
        <v>6</v>
      </c>
      <c r="H57" s="24">
        <v>5</v>
      </c>
      <c r="I57" s="24">
        <v>6</v>
      </c>
      <c r="J57" s="24">
        <v>4</v>
      </c>
      <c r="K57" s="24">
        <v>5</v>
      </c>
      <c r="L57" s="24">
        <v>6</v>
      </c>
      <c r="M57" s="24">
        <v>2</v>
      </c>
      <c r="N57" s="24">
        <v>1</v>
      </c>
      <c r="O57" s="24"/>
      <c r="P57" s="24"/>
      <c r="Q57" s="24"/>
      <c r="R57" s="24"/>
      <c r="S57" s="24"/>
      <c r="T57" s="24"/>
      <c r="U57" s="4">
        <f t="shared" si="7"/>
        <v>54</v>
      </c>
      <c r="V57" s="26" t="s">
        <v>23</v>
      </c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4"/>
      <c r="AV57" s="12">
        <f>W57+X57+Y57+Z57+AA57+AB57+AC57+AD57+AE57+AF57+AG57+AH57+AI57+AJ57+AK57+AL57+AM57+AN57+AO57+AP57+AQ57+AR57+AS57+AU57+U57+AT57</f>
        <v>54</v>
      </c>
    </row>
    <row r="58" spans="1:48" s="7" customFormat="1" ht="42.75" customHeight="1" x14ac:dyDescent="0.25">
      <c r="A58" s="30" t="s">
        <v>41</v>
      </c>
      <c r="B58" s="31" t="s">
        <v>91</v>
      </c>
      <c r="C58" s="11"/>
      <c r="D58" s="24"/>
      <c r="E58" s="24"/>
      <c r="F58" s="24"/>
      <c r="G58" s="24"/>
      <c r="H58" s="24">
        <v>7</v>
      </c>
      <c r="I58" s="24">
        <v>6</v>
      </c>
      <c r="J58" s="24">
        <v>6</v>
      </c>
      <c r="K58" s="24">
        <v>6</v>
      </c>
      <c r="L58" s="24">
        <v>6</v>
      </c>
      <c r="M58" s="24">
        <v>6</v>
      </c>
      <c r="N58" s="24">
        <v>8</v>
      </c>
      <c r="O58" s="24">
        <v>6</v>
      </c>
      <c r="P58" s="24">
        <v>8</v>
      </c>
      <c r="Q58" s="24"/>
      <c r="R58" s="24"/>
      <c r="S58" s="24"/>
      <c r="T58" s="24"/>
      <c r="U58" s="4">
        <f t="shared" si="7"/>
        <v>59</v>
      </c>
      <c r="V58" s="26" t="s">
        <v>23</v>
      </c>
      <c r="W58" s="24"/>
      <c r="X58" s="24">
        <v>6</v>
      </c>
      <c r="Y58" s="24">
        <v>6</v>
      </c>
      <c r="Z58" s="24">
        <v>6</v>
      </c>
      <c r="AA58" s="24">
        <v>6</v>
      </c>
      <c r="AB58" s="24">
        <v>6</v>
      </c>
      <c r="AC58" s="24">
        <v>6</v>
      </c>
      <c r="AD58" s="24">
        <v>3</v>
      </c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4"/>
      <c r="AV58" s="12">
        <f>W58+X58+Y58+Z58+AA58+AB58+AC58+AD58+AE58+AF58+AG58+AH58+AI58+AJ58+AK58+AL58+AM58+AN58+AO58+AP58+AQ58+AR58+AS58+AU58+U58+AT58</f>
        <v>98</v>
      </c>
    </row>
    <row r="59" spans="1:48" s="7" customFormat="1" ht="42" x14ac:dyDescent="0.25">
      <c r="A59" s="30" t="s">
        <v>92</v>
      </c>
      <c r="B59" s="31" t="s">
        <v>93</v>
      </c>
      <c r="C59" s="1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4">
        <f t="shared" si="7"/>
        <v>0</v>
      </c>
      <c r="V59" s="26" t="s">
        <v>23</v>
      </c>
      <c r="W59" s="24"/>
      <c r="X59" s="24"/>
      <c r="Y59" s="24">
        <v>3</v>
      </c>
      <c r="Z59" s="24">
        <v>8</v>
      </c>
      <c r="AA59" s="24">
        <v>6</v>
      </c>
      <c r="AB59" s="24">
        <v>6</v>
      </c>
      <c r="AC59" s="24">
        <v>8</v>
      </c>
      <c r="AD59" s="24">
        <v>10</v>
      </c>
      <c r="AE59" s="24">
        <v>9</v>
      </c>
      <c r="AF59" s="24">
        <v>10</v>
      </c>
      <c r="AG59" s="24">
        <v>8</v>
      </c>
      <c r="AH59" s="24">
        <v>8</v>
      </c>
      <c r="AI59" s="24">
        <v>8</v>
      </c>
      <c r="AJ59" s="24">
        <v>8</v>
      </c>
      <c r="AK59" s="24">
        <v>8</v>
      </c>
      <c r="AL59" s="24">
        <v>8</v>
      </c>
      <c r="AM59" s="24">
        <v>8</v>
      </c>
      <c r="AN59" s="24">
        <v>7</v>
      </c>
      <c r="AO59" s="24">
        <v>8</v>
      </c>
      <c r="AP59" s="24">
        <v>8</v>
      </c>
      <c r="AQ59" s="24"/>
      <c r="AR59" s="24"/>
      <c r="AS59" s="24"/>
      <c r="AT59" s="24"/>
      <c r="AU59" s="4"/>
      <c r="AV59" s="12">
        <f>U59+W59+X59+Y59+Z59+AA59+AB59+AC59+AD59+AE59+AF59+AG59+AH59+AI59+AJ59+AK59+AL59+AM59+AN59+AO59+AP59+AQ59+AR59+AS59+AT59</f>
        <v>139</v>
      </c>
    </row>
    <row r="60" spans="1:48" s="7" customFormat="1" ht="52.5" x14ac:dyDescent="0.25">
      <c r="A60" s="30" t="s">
        <v>94</v>
      </c>
      <c r="B60" s="31" t="s">
        <v>95</v>
      </c>
      <c r="C60" s="1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4">
        <f t="shared" si="7"/>
        <v>0</v>
      </c>
      <c r="V60" s="26" t="s">
        <v>23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>
        <v>3</v>
      </c>
      <c r="AH60" s="24">
        <v>3</v>
      </c>
      <c r="AI60" s="24">
        <v>6</v>
      </c>
      <c r="AJ60" s="24">
        <v>6</v>
      </c>
      <c r="AK60" s="24">
        <v>6</v>
      </c>
      <c r="AL60" s="24">
        <v>6</v>
      </c>
      <c r="AM60" s="24">
        <v>6</v>
      </c>
      <c r="AN60" s="24">
        <v>6</v>
      </c>
      <c r="AO60" s="24">
        <v>8</v>
      </c>
      <c r="AP60" s="24">
        <v>8</v>
      </c>
      <c r="AQ60" s="24"/>
      <c r="AR60" s="24"/>
      <c r="AS60" s="24"/>
      <c r="AT60" s="24"/>
      <c r="AU60" s="4"/>
      <c r="AV60" s="12">
        <f t="shared" ref="AV60:AV66" si="8">U60+W60+X60+Y60+Z60+AA60+AB60+AC60+AD60+AE60+AF60+AG60+AH60+AI60+AJ60+AK60+AL60+AM60+AN60+AO60+AP60+AQ60+AR60+AS60+AU60+AT60</f>
        <v>58</v>
      </c>
    </row>
    <row r="61" spans="1:48" s="7" customFormat="1" ht="120" customHeight="1" x14ac:dyDescent="0.25">
      <c r="A61" s="30" t="s">
        <v>43</v>
      </c>
      <c r="B61" s="31" t="s">
        <v>96</v>
      </c>
      <c r="C61" s="11"/>
      <c r="D61" s="24"/>
      <c r="E61" s="24"/>
      <c r="F61" s="24"/>
      <c r="G61" s="24"/>
      <c r="H61" s="24"/>
      <c r="I61" s="24"/>
      <c r="J61" s="24"/>
      <c r="K61" s="24"/>
      <c r="L61" s="24"/>
      <c r="M61" s="24">
        <v>6</v>
      </c>
      <c r="N61" s="24"/>
      <c r="O61" s="24"/>
      <c r="P61" s="24">
        <v>6</v>
      </c>
      <c r="Q61" s="24"/>
      <c r="R61" s="24"/>
      <c r="S61" s="24"/>
      <c r="T61" s="24"/>
      <c r="U61" s="4">
        <f t="shared" si="7"/>
        <v>12</v>
      </c>
      <c r="V61" s="26" t="s">
        <v>23</v>
      </c>
      <c r="W61" s="24"/>
      <c r="X61" s="24">
        <v>12</v>
      </c>
      <c r="Y61" s="24">
        <v>6</v>
      </c>
      <c r="Z61" s="24">
        <v>6</v>
      </c>
      <c r="AA61" s="24">
        <v>6</v>
      </c>
      <c r="AB61" s="24">
        <v>6</v>
      </c>
      <c r="AC61" s="24">
        <v>6</v>
      </c>
      <c r="AD61" s="24">
        <v>6</v>
      </c>
      <c r="AE61" s="24">
        <v>12</v>
      </c>
      <c r="AF61" s="24">
        <v>6</v>
      </c>
      <c r="AG61" s="24">
        <v>6</v>
      </c>
      <c r="AH61" s="24">
        <v>6</v>
      </c>
      <c r="AI61" s="24">
        <v>6</v>
      </c>
      <c r="AJ61" s="24">
        <v>6</v>
      </c>
      <c r="AK61" s="24">
        <v>6</v>
      </c>
      <c r="AL61" s="24">
        <v>6</v>
      </c>
      <c r="AM61" s="24">
        <v>6</v>
      </c>
      <c r="AN61" s="24">
        <v>6</v>
      </c>
      <c r="AO61" s="24">
        <v>6</v>
      </c>
      <c r="AP61" s="24">
        <v>12</v>
      </c>
      <c r="AQ61" s="24"/>
      <c r="AR61" s="24"/>
      <c r="AS61" s="24"/>
      <c r="AT61" s="24"/>
      <c r="AU61" s="4"/>
      <c r="AV61" s="12">
        <f t="shared" si="8"/>
        <v>144</v>
      </c>
    </row>
    <row r="62" spans="1:48" s="7" customFormat="1" ht="120.75" customHeight="1" x14ac:dyDescent="0.25">
      <c r="A62" s="30" t="s">
        <v>44</v>
      </c>
      <c r="B62" s="31" t="s">
        <v>97</v>
      </c>
      <c r="C62" s="1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4">
        <f t="shared" si="7"/>
        <v>0</v>
      </c>
      <c r="V62" s="26" t="s">
        <v>23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>
        <v>36</v>
      </c>
      <c r="AR62" s="24">
        <v>36</v>
      </c>
      <c r="AS62" s="24">
        <v>36</v>
      </c>
      <c r="AT62" s="24"/>
      <c r="AU62" s="4"/>
      <c r="AV62" s="12">
        <f t="shared" si="8"/>
        <v>108</v>
      </c>
    </row>
    <row r="63" spans="1:48" s="7" customFormat="1" ht="10.5" hidden="1" customHeight="1" x14ac:dyDescent="0.25">
      <c r="A63" s="14" t="s">
        <v>53</v>
      </c>
      <c r="B63" s="35" t="s">
        <v>54</v>
      </c>
      <c r="C63" s="1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4">
        <f t="shared" si="7"/>
        <v>0</v>
      </c>
      <c r="V63" s="26" t="s">
        <v>23</v>
      </c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4"/>
      <c r="AV63" s="12">
        <f t="shared" si="8"/>
        <v>0</v>
      </c>
    </row>
    <row r="64" spans="1:48" s="7" customFormat="1" ht="26.25" hidden="1" customHeight="1" x14ac:dyDescent="0.25">
      <c r="A64" s="14" t="s">
        <v>55</v>
      </c>
      <c r="B64" s="35" t="s">
        <v>20</v>
      </c>
      <c r="C64" s="1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4">
        <f t="shared" si="7"/>
        <v>0</v>
      </c>
      <c r="V64" s="26" t="s">
        <v>23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4"/>
      <c r="AV64" s="12">
        <f t="shared" si="8"/>
        <v>0</v>
      </c>
    </row>
    <row r="65" spans="1:48" s="7" customFormat="1" ht="26.25" hidden="1" customHeight="1" x14ac:dyDescent="0.25">
      <c r="A65" s="14" t="s">
        <v>56</v>
      </c>
      <c r="B65" s="35" t="s">
        <v>34</v>
      </c>
      <c r="C65" s="1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4">
        <f t="shared" si="7"/>
        <v>0</v>
      </c>
      <c r="V65" s="26" t="s">
        <v>23</v>
      </c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4"/>
      <c r="AV65" s="12">
        <f t="shared" si="8"/>
        <v>0</v>
      </c>
    </row>
    <row r="66" spans="1:48" s="7" customFormat="1" x14ac:dyDescent="0.25">
      <c r="A66" s="44" t="s">
        <v>22</v>
      </c>
      <c r="B66" s="48"/>
      <c r="C66" s="2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>
        <v>18</v>
      </c>
      <c r="U66" s="4">
        <f t="shared" si="7"/>
        <v>18</v>
      </c>
      <c r="V66" s="26" t="s">
        <v>23</v>
      </c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>
        <v>36</v>
      </c>
      <c r="AU66" s="4">
        <v>36</v>
      </c>
      <c r="AV66" s="12">
        <f t="shared" si="8"/>
        <v>90</v>
      </c>
    </row>
    <row r="67" spans="1:48" s="7" customFormat="1" x14ac:dyDescent="0.25">
      <c r="A67" s="38" t="s">
        <v>24</v>
      </c>
      <c r="B67" s="38"/>
      <c r="C67" s="22">
        <v>36</v>
      </c>
      <c r="D67" s="26">
        <v>36</v>
      </c>
      <c r="E67" s="26">
        <f t="shared" ref="E67:I67" si="9">E43+E44+E45+E46+E47+E48+E49+E50+E51+E52+E53+E54+E55+E56+E60+E61+E66+E57+E58+E62+E63+E64+E65+E59</f>
        <v>36</v>
      </c>
      <c r="F67" s="26">
        <v>36</v>
      </c>
      <c r="G67" s="26">
        <f t="shared" si="9"/>
        <v>36</v>
      </c>
      <c r="H67" s="26">
        <f t="shared" si="9"/>
        <v>36</v>
      </c>
      <c r="I67" s="26">
        <f t="shared" si="9"/>
        <v>36</v>
      </c>
      <c r="J67" s="26">
        <v>36</v>
      </c>
      <c r="K67" s="26">
        <f>K43+K44+K45+K46+K47+K48+K49+K50+K51+K52+K53+K54+K55+K56+K60+K61+K66+K57+K58+K62+K63+K64++K65+K59</f>
        <v>36</v>
      </c>
      <c r="L67" s="26">
        <v>36</v>
      </c>
      <c r="M67" s="26">
        <f>M43+M44+M45+M46+M47+M48+M49+M50+M51+M52+M53+M54+M55+M56+M57+M58+M60+M61+M62+M63+M64+M65+M66+M59</f>
        <v>36</v>
      </c>
      <c r="N67" s="26">
        <v>36</v>
      </c>
      <c r="O67" s="26">
        <v>36</v>
      </c>
      <c r="P67" s="26">
        <f>P43+P44+P45+P46+P47+P48+P49+P50+P51+P52+P53+P54+P55+P56+P60+P61+P66+P57+P58+P62+P63+P64+P65+P59</f>
        <v>36</v>
      </c>
      <c r="Q67" s="26">
        <f>Q43+Q44+Q45+Q46+Q47+Q48+Q49+Q50+Q51+Q52+Q53+Q54+Q55+Q56+Q60+Q61+Q66+Q57+Q58+Q62+Q63+Q64+Q65+Q59</f>
        <v>36</v>
      </c>
      <c r="R67" s="26">
        <f>R43+R44+R45+R46+R47+R48+R49+R50+R51+R52+R53+R54+R55+R56+R57+R58+R60+R61+R62+R63+R64+R65+R66+R59</f>
        <v>36</v>
      </c>
      <c r="S67" s="26">
        <f>S43+S44+S45+S46+S47+S48+S49+S50+S51+S52+S53+S54+S55+S56+S57+S58+S60+S61+S62+S63+S64+S65+S66+S59</f>
        <v>36</v>
      </c>
      <c r="T67" s="26">
        <f>T43+T44+T45+T46+T47+T48+T49+T50+T51+T52+T53+T54+T55+T56+T60+T61+T66+T57+T58+T62+T63+T64+T65+T59</f>
        <v>25</v>
      </c>
      <c r="U67" s="4">
        <f t="shared" si="7"/>
        <v>637</v>
      </c>
      <c r="V67" s="26" t="s">
        <v>23</v>
      </c>
      <c r="W67" s="4">
        <f>W43+W44+W45+W46+W48+W49+W50+W51+W52+W53+W54+W55+W56+W57+W58+W59+W60+W61+W62+W66</f>
        <v>8</v>
      </c>
      <c r="X67" s="4">
        <f t="shared" ref="X67:AT67" si="10">X43+X44+X45+X46+X48+X49+X50+X51+X52+X53+X54+X55+X56+X57+X58+X59+X60+X61+X62+X66</f>
        <v>36</v>
      </c>
      <c r="Y67" s="4">
        <f t="shared" si="10"/>
        <v>36</v>
      </c>
      <c r="Z67" s="4">
        <f t="shared" si="10"/>
        <v>36</v>
      </c>
      <c r="AA67" s="4">
        <v>36</v>
      </c>
      <c r="AB67" s="4">
        <v>36</v>
      </c>
      <c r="AC67" s="4">
        <v>36</v>
      </c>
      <c r="AD67" s="4">
        <v>36</v>
      </c>
      <c r="AE67" s="4">
        <v>36</v>
      </c>
      <c r="AF67" s="4">
        <f t="shared" si="10"/>
        <v>36</v>
      </c>
      <c r="AG67" s="4">
        <f t="shared" si="10"/>
        <v>36</v>
      </c>
      <c r="AH67" s="4">
        <f t="shared" si="10"/>
        <v>36</v>
      </c>
      <c r="AI67" s="4">
        <v>36</v>
      </c>
      <c r="AJ67" s="4">
        <v>36</v>
      </c>
      <c r="AK67" s="4">
        <v>36</v>
      </c>
      <c r="AL67" s="4">
        <v>36</v>
      </c>
      <c r="AM67" s="4">
        <v>36</v>
      </c>
      <c r="AN67" s="4">
        <f t="shared" si="10"/>
        <v>36</v>
      </c>
      <c r="AO67" s="4">
        <f t="shared" si="10"/>
        <v>36</v>
      </c>
      <c r="AP67" s="4">
        <f t="shared" si="10"/>
        <v>36</v>
      </c>
      <c r="AQ67" s="4">
        <f t="shared" si="10"/>
        <v>36</v>
      </c>
      <c r="AR67" s="4">
        <f t="shared" si="10"/>
        <v>36</v>
      </c>
      <c r="AS67" s="4">
        <f t="shared" si="10"/>
        <v>36</v>
      </c>
      <c r="AT67" s="4">
        <f t="shared" si="10"/>
        <v>36</v>
      </c>
      <c r="AU67" s="4">
        <f t="shared" ref="AU67:AV67" si="11">AU43+AU44+AU45+AU46+AU47+AU48+AU49+AU50+AU51+AU52+AU53+AU54+AU55+AU56+AU60+AU61+AU66+AU57+AU58+AU62+AU63+AU64+AU65</f>
        <v>36</v>
      </c>
      <c r="AV67" s="12">
        <f t="shared" si="11"/>
        <v>1356</v>
      </c>
    </row>
    <row r="68" spans="1:48" s="7" customFormat="1" x14ac:dyDescent="0.25">
      <c r="A68" s="16"/>
      <c r="B68" s="16"/>
      <c r="C68" s="1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6"/>
    </row>
    <row r="69" spans="1:48" s="7" customFormat="1" x14ac:dyDescent="0.25">
      <c r="A69" s="16"/>
      <c r="B69" s="16"/>
      <c r="C69" s="1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6"/>
    </row>
    <row r="70" spans="1:48" s="7" customFormat="1" ht="15" customHeight="1" x14ac:dyDescent="0.25">
      <c r="A70" s="17"/>
      <c r="B70" s="17"/>
      <c r="C70" s="17"/>
      <c r="D70" s="42" t="s">
        <v>79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25"/>
      <c r="AU70" s="6"/>
      <c r="AV70" s="17"/>
    </row>
    <row r="71" spans="1:48" s="7" customFormat="1" x14ac:dyDescent="0.25">
      <c r="A71" s="17"/>
      <c r="B71" s="17"/>
      <c r="C71" s="17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25"/>
      <c r="AU71" s="6"/>
      <c r="AV71" s="17"/>
    </row>
    <row r="72" spans="1:48" s="7" customFormat="1" x14ac:dyDescent="0.25">
      <c r="A72" s="43" t="s">
        <v>11</v>
      </c>
      <c r="B72" s="43" t="s">
        <v>12</v>
      </c>
      <c r="C72" s="44" t="s">
        <v>1</v>
      </c>
      <c r="D72" s="45"/>
      <c r="E72" s="45"/>
      <c r="F72" s="45"/>
      <c r="G72" s="45"/>
      <c r="H72" s="45"/>
      <c r="I72" s="39" t="s">
        <v>2</v>
      </c>
      <c r="J72" s="40"/>
      <c r="K72" s="40"/>
      <c r="L72" s="41"/>
      <c r="M72" s="39" t="s">
        <v>3</v>
      </c>
      <c r="N72" s="40"/>
      <c r="O72" s="40"/>
      <c r="P72" s="41"/>
      <c r="Q72" s="39" t="s">
        <v>4</v>
      </c>
      <c r="R72" s="40"/>
      <c r="S72" s="40"/>
      <c r="T72" s="41"/>
      <c r="U72" s="46" t="s">
        <v>0</v>
      </c>
      <c r="V72" s="39" t="s">
        <v>5</v>
      </c>
      <c r="W72" s="40"/>
      <c r="X72" s="40"/>
      <c r="Y72" s="41"/>
      <c r="Z72" s="39" t="s">
        <v>6</v>
      </c>
      <c r="AA72" s="40"/>
      <c r="AB72" s="40"/>
      <c r="AC72" s="41"/>
      <c r="AD72" s="39" t="s">
        <v>7</v>
      </c>
      <c r="AE72" s="40"/>
      <c r="AF72" s="40"/>
      <c r="AG72" s="41"/>
      <c r="AH72" s="39" t="s">
        <v>8</v>
      </c>
      <c r="AI72" s="40"/>
      <c r="AJ72" s="40"/>
      <c r="AK72" s="40"/>
      <c r="AL72" s="41"/>
      <c r="AM72" s="39" t="s">
        <v>9</v>
      </c>
      <c r="AN72" s="40"/>
      <c r="AO72" s="40"/>
      <c r="AP72" s="41"/>
      <c r="AQ72" s="37" t="s">
        <v>10</v>
      </c>
      <c r="AR72" s="37"/>
      <c r="AS72" s="37"/>
      <c r="AT72" s="37"/>
      <c r="AU72" s="27"/>
      <c r="AV72" s="36" t="s">
        <v>0</v>
      </c>
    </row>
    <row r="73" spans="1:48" s="7" customFormat="1" ht="51" customHeight="1" x14ac:dyDescent="0.25">
      <c r="A73" s="43"/>
      <c r="B73" s="43"/>
      <c r="C73" s="23"/>
      <c r="D73" s="29" t="str">
        <f>[1]Лист1!D70</f>
        <v>02-06</v>
      </c>
      <c r="E73" s="29" t="str">
        <f>[1]Лист1!E70</f>
        <v>09-13</v>
      </c>
      <c r="F73" s="29" t="str">
        <f>[1]Лист1!F70</f>
        <v>16-20</v>
      </c>
      <c r="G73" s="29" t="str">
        <f>[1]Лист1!G70</f>
        <v>23-27</v>
      </c>
      <c r="H73" s="29" t="str">
        <f>[1]Лист1!H70</f>
        <v>30,01-04</v>
      </c>
      <c r="I73" s="29" t="str">
        <f>[1]Лист1!I70</f>
        <v>07-11</v>
      </c>
      <c r="J73" s="29" t="str">
        <f>[1]Лист1!J70</f>
        <v>14-18</v>
      </c>
      <c r="K73" s="29" t="str">
        <f>[1]Лист1!K70</f>
        <v>21-25</v>
      </c>
      <c r="L73" s="29" t="str">
        <f>[1]Лист1!L70</f>
        <v>28-31,01</v>
      </c>
      <c r="M73" s="29" t="str">
        <f>[1]Лист1!M70</f>
        <v>04-08</v>
      </c>
      <c r="N73" s="29" t="str">
        <f>[1]Лист1!N70</f>
        <v>11-15</v>
      </c>
      <c r="O73" s="29" t="str">
        <f>[1]Лист1!O70</f>
        <v>18-22</v>
      </c>
      <c r="P73" s="29" t="str">
        <f>[1]Лист1!P70</f>
        <v>25-29</v>
      </c>
      <c r="Q73" s="29" t="str">
        <f>[1]Лист1!Q70</f>
        <v>02-06</v>
      </c>
      <c r="R73" s="29" t="str">
        <f>[1]Лист1!R70</f>
        <v>09-13</v>
      </c>
      <c r="S73" s="29" t="str">
        <f>[1]Лист1!S70</f>
        <v>16-20</v>
      </c>
      <c r="T73" s="29" t="str">
        <f>[1]Лист1!T70</f>
        <v>23-27</v>
      </c>
      <c r="U73" s="46"/>
      <c r="V73" s="28" t="str">
        <f>[1]Лист1!V70</f>
        <v>28-31,03-10</v>
      </c>
      <c r="W73" s="28" t="str">
        <f>[1]Лист1!W70</f>
        <v>13-17</v>
      </c>
      <c r="X73" s="28" t="str">
        <f>[1]Лист1!X70</f>
        <v>20-24</v>
      </c>
      <c r="Y73" s="28" t="str">
        <f>[1]Лист1!Y70</f>
        <v>27-31</v>
      </c>
      <c r="Z73" s="28" t="str">
        <f>[1]Лист1!Z70</f>
        <v>03-07</v>
      </c>
      <c r="AA73" s="28" t="str">
        <f>[1]Лист1!AA70</f>
        <v>10-14</v>
      </c>
      <c r="AB73" s="28" t="str">
        <f>[1]Лист1!AB70</f>
        <v>17-21</v>
      </c>
      <c r="AC73" s="28" t="str">
        <f>[1]Лист1!AC70</f>
        <v>24-28</v>
      </c>
      <c r="AD73" s="28" t="str">
        <f>[1]Лист1!AD70</f>
        <v>03-07</v>
      </c>
      <c r="AE73" s="28" t="str">
        <f>[1]Лист1!AE70</f>
        <v>10-14</v>
      </c>
      <c r="AF73" s="28" t="str">
        <f>[1]Лист1!AF70</f>
        <v>17-21</v>
      </c>
      <c r="AG73" s="28" t="str">
        <f>[1]Лист1!AG70</f>
        <v>24-28</v>
      </c>
      <c r="AH73" s="28" t="str">
        <f>[1]Лист1!AH70</f>
        <v>31,01-04</v>
      </c>
      <c r="AI73" s="28" t="str">
        <f>[1]Лист1!AI70</f>
        <v>07-11</v>
      </c>
      <c r="AJ73" s="28" t="str">
        <f>[1]Лист1!AJ70</f>
        <v>14-18</v>
      </c>
      <c r="AK73" s="28" t="str">
        <f>[1]Лист1!AK70</f>
        <v>21-25</v>
      </c>
      <c r="AL73" s="28" t="str">
        <f>[1]Лист1!AL70</f>
        <v>28-30,01,02</v>
      </c>
      <c r="AM73" s="28" t="str">
        <f>[1]Лист1!AM70</f>
        <v>05-09</v>
      </c>
      <c r="AN73" s="28" t="str">
        <f>[1]Лист1!AN70</f>
        <v>12-16</v>
      </c>
      <c r="AO73" s="28" t="str">
        <f>[1]Лист1!AO70</f>
        <v>19-23</v>
      </c>
      <c r="AP73" s="28" t="str">
        <f>[1]Лист1!AP70</f>
        <v>26-30</v>
      </c>
      <c r="AQ73" s="28" t="str">
        <f>[1]Лист1!AQ70</f>
        <v>02-06</v>
      </c>
      <c r="AR73" s="28" t="str">
        <f>[1]Лист1!AR70</f>
        <v>09-13</v>
      </c>
      <c r="AS73" s="28" t="str">
        <f>[1]Лист1!AS70</f>
        <v>16-20</v>
      </c>
      <c r="AT73" s="28" t="str">
        <f>[1]Лист1!AT70</f>
        <v>23-27,30</v>
      </c>
      <c r="AU73" s="28"/>
      <c r="AV73" s="36"/>
    </row>
    <row r="74" spans="1:48" s="7" customFormat="1" x14ac:dyDescent="0.25">
      <c r="A74" s="17"/>
      <c r="B74" s="17"/>
      <c r="C74" s="1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17"/>
    </row>
    <row r="75" spans="1:48" s="7" customFormat="1" x14ac:dyDescent="0.25">
      <c r="A75" s="17"/>
      <c r="B75" s="17"/>
      <c r="C75" s="17"/>
      <c r="D75" s="4">
        <v>1</v>
      </c>
      <c r="E75" s="4">
        <v>2</v>
      </c>
      <c r="F75" s="4">
        <v>3</v>
      </c>
      <c r="G75" s="4">
        <v>4</v>
      </c>
      <c r="H75" s="4">
        <v>5</v>
      </c>
      <c r="I75" s="4">
        <v>6</v>
      </c>
      <c r="J75" s="4">
        <v>7</v>
      </c>
      <c r="K75" s="4">
        <v>8</v>
      </c>
      <c r="L75" s="4">
        <v>9</v>
      </c>
      <c r="M75" s="4">
        <v>10</v>
      </c>
      <c r="N75" s="4">
        <v>11</v>
      </c>
      <c r="O75" s="4">
        <v>12</v>
      </c>
      <c r="P75" s="4">
        <v>13</v>
      </c>
      <c r="Q75" s="4">
        <v>14</v>
      </c>
      <c r="R75" s="4">
        <v>15</v>
      </c>
      <c r="S75" s="4">
        <v>16</v>
      </c>
      <c r="T75" s="4">
        <v>17</v>
      </c>
      <c r="U75" s="4"/>
      <c r="V75" s="4">
        <v>18.190000000000001</v>
      </c>
      <c r="W75" s="4">
        <v>20</v>
      </c>
      <c r="X75" s="4">
        <v>21</v>
      </c>
      <c r="Y75" s="4">
        <v>22</v>
      </c>
      <c r="Z75" s="4">
        <v>23</v>
      </c>
      <c r="AA75" s="4">
        <v>24</v>
      </c>
      <c r="AB75" s="4">
        <v>25</v>
      </c>
      <c r="AC75" s="4">
        <v>26</v>
      </c>
      <c r="AD75" s="4">
        <v>27</v>
      </c>
      <c r="AE75" s="4">
        <v>28</v>
      </c>
      <c r="AF75" s="4">
        <v>29</v>
      </c>
      <c r="AG75" s="4">
        <v>30</v>
      </c>
      <c r="AH75" s="4">
        <v>31</v>
      </c>
      <c r="AI75" s="4">
        <v>32</v>
      </c>
      <c r="AJ75" s="4">
        <v>33</v>
      </c>
      <c r="AK75" s="4">
        <v>34</v>
      </c>
      <c r="AL75" s="4">
        <v>35</v>
      </c>
      <c r="AM75" s="4">
        <v>36</v>
      </c>
      <c r="AN75" s="4">
        <v>37</v>
      </c>
      <c r="AO75" s="4">
        <v>38</v>
      </c>
      <c r="AP75" s="4">
        <v>39</v>
      </c>
      <c r="AQ75" s="4">
        <v>40</v>
      </c>
      <c r="AR75" s="4">
        <v>41</v>
      </c>
      <c r="AS75" s="4">
        <v>42</v>
      </c>
      <c r="AT75" s="4">
        <v>43</v>
      </c>
      <c r="AU75" s="4"/>
      <c r="AV75" s="12"/>
    </row>
    <row r="76" spans="1:48" s="7" customFormat="1" ht="16.5" customHeight="1" x14ac:dyDescent="0.25">
      <c r="A76" s="30" t="s">
        <v>47</v>
      </c>
      <c r="B76" s="31" t="s">
        <v>16</v>
      </c>
      <c r="C76" s="11"/>
      <c r="D76" s="4"/>
      <c r="E76" s="4"/>
      <c r="F76" s="4"/>
      <c r="G76" s="4"/>
      <c r="H76" s="4"/>
      <c r="I76" s="4">
        <v>2</v>
      </c>
      <c r="J76" s="4">
        <v>2</v>
      </c>
      <c r="K76" s="4">
        <v>2</v>
      </c>
      <c r="L76" s="4">
        <v>2</v>
      </c>
      <c r="M76" s="4">
        <v>2</v>
      </c>
      <c r="N76" s="4">
        <v>2</v>
      </c>
      <c r="O76" s="4">
        <v>2</v>
      </c>
      <c r="P76" s="4">
        <v>2</v>
      </c>
      <c r="Q76" s="4">
        <v>2</v>
      </c>
      <c r="R76" s="4">
        <v>2</v>
      </c>
      <c r="S76" s="4">
        <v>2</v>
      </c>
      <c r="T76" s="4">
        <v>2</v>
      </c>
      <c r="U76" s="4">
        <f t="shared" ref="U76:U95" si="12">D76+E76+F76+G76+H76+I76+J76+K76+L76+M76+N76+O76+P76+Q76+R76+S76+T76</f>
        <v>24</v>
      </c>
      <c r="V76" s="26" t="s">
        <v>23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12">
        <f t="shared" ref="AV76:AV95" si="13">U76+W76+X76+Y76+Z76+AA76+AB76+AC76+AD76+AE76+AF76+AG76+AH76+AI76+AJ76+AK76+AL76+AM76+AN76+AO76+AP76+AQ76+AR76+AS76+AU76+AT76</f>
        <v>24</v>
      </c>
    </row>
    <row r="77" spans="1:48" s="7" customFormat="1" ht="15.75" customHeight="1" x14ac:dyDescent="0.25">
      <c r="A77" s="30" t="s">
        <v>48</v>
      </c>
      <c r="B77" s="31" t="s">
        <v>15</v>
      </c>
      <c r="C77" s="11"/>
      <c r="D77" s="4">
        <v>8</v>
      </c>
      <c r="E77" s="4">
        <v>6</v>
      </c>
      <c r="F77" s="4">
        <v>7</v>
      </c>
      <c r="G77" s="4">
        <v>6</v>
      </c>
      <c r="H77" s="4">
        <v>4</v>
      </c>
      <c r="I77" s="4">
        <v>6</v>
      </c>
      <c r="J77" s="4">
        <v>6</v>
      </c>
      <c r="K77" s="4">
        <v>6</v>
      </c>
      <c r="L77" s="4">
        <v>6</v>
      </c>
      <c r="M77" s="4">
        <v>6</v>
      </c>
      <c r="N77" s="4">
        <v>6</v>
      </c>
      <c r="O77" s="4">
        <v>5</v>
      </c>
      <c r="P77" s="4">
        <v>6</v>
      </c>
      <c r="Q77" s="4">
        <v>4</v>
      </c>
      <c r="R77" s="4">
        <v>5</v>
      </c>
      <c r="S77" s="4">
        <v>6</v>
      </c>
      <c r="T77" s="4">
        <v>4</v>
      </c>
      <c r="U77" s="4">
        <f t="shared" si="12"/>
        <v>97</v>
      </c>
      <c r="V77" s="26" t="s">
        <v>23</v>
      </c>
      <c r="W77" s="4">
        <v>2</v>
      </c>
      <c r="X77" s="4">
        <v>3</v>
      </c>
      <c r="Y77" s="4">
        <v>3</v>
      </c>
      <c r="Z77" s="4">
        <v>3</v>
      </c>
      <c r="AA77" s="4">
        <v>3</v>
      </c>
      <c r="AB77" s="4">
        <v>3</v>
      </c>
      <c r="AC77" s="4">
        <v>2</v>
      </c>
      <c r="AD77" s="4">
        <v>3</v>
      </c>
      <c r="AE77" s="4">
        <v>3</v>
      </c>
      <c r="AF77" s="4">
        <v>3</v>
      </c>
      <c r="AG77" s="4">
        <v>3</v>
      </c>
      <c r="AH77" s="4">
        <v>3</v>
      </c>
      <c r="AI77" s="4">
        <v>3</v>
      </c>
      <c r="AJ77" s="4">
        <v>3</v>
      </c>
      <c r="AK77" s="4">
        <v>3</v>
      </c>
      <c r="AL77" s="4">
        <v>4</v>
      </c>
      <c r="AM77" s="4">
        <v>4</v>
      </c>
      <c r="AN77" s="4">
        <v>4</v>
      </c>
      <c r="AO77" s="4">
        <v>4</v>
      </c>
      <c r="AP77" s="4">
        <v>4</v>
      </c>
      <c r="AQ77" s="4">
        <v>4</v>
      </c>
      <c r="AR77" s="4">
        <v>4</v>
      </c>
      <c r="AS77" s="4"/>
      <c r="AT77" s="4"/>
      <c r="AU77" s="4"/>
      <c r="AV77" s="12">
        <f t="shared" si="13"/>
        <v>168</v>
      </c>
    </row>
    <row r="78" spans="1:48" s="7" customFormat="1" ht="24.75" customHeight="1" x14ac:dyDescent="0.25">
      <c r="A78" s="30" t="s">
        <v>49</v>
      </c>
      <c r="B78" s="31" t="s">
        <v>17</v>
      </c>
      <c r="C78" s="11"/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2</v>
      </c>
      <c r="S78" s="4">
        <v>2</v>
      </c>
      <c r="T78" s="4">
        <v>2</v>
      </c>
      <c r="U78" s="4">
        <f t="shared" si="12"/>
        <v>20</v>
      </c>
      <c r="V78" s="26" t="s">
        <v>23</v>
      </c>
      <c r="W78" s="4"/>
      <c r="X78" s="4">
        <v>2</v>
      </c>
      <c r="Y78" s="4">
        <v>2</v>
      </c>
      <c r="Z78" s="4">
        <v>2</v>
      </c>
      <c r="AA78" s="4">
        <v>2</v>
      </c>
      <c r="AB78" s="4">
        <v>2</v>
      </c>
      <c r="AC78" s="4">
        <v>2</v>
      </c>
      <c r="AD78" s="4">
        <v>2</v>
      </c>
      <c r="AE78" s="4">
        <v>2</v>
      </c>
      <c r="AF78" s="4">
        <v>2</v>
      </c>
      <c r="AG78" s="4">
        <v>2</v>
      </c>
      <c r="AH78" s="4">
        <v>2</v>
      </c>
      <c r="AI78" s="4">
        <v>2</v>
      </c>
      <c r="AJ78" s="4">
        <v>1</v>
      </c>
      <c r="AK78" s="4">
        <v>1</v>
      </c>
      <c r="AL78" s="4">
        <v>1</v>
      </c>
      <c r="AM78" s="4">
        <v>1</v>
      </c>
      <c r="AN78" s="4">
        <v>1</v>
      </c>
      <c r="AO78" s="4">
        <v>1</v>
      </c>
      <c r="AP78" s="4">
        <v>1</v>
      </c>
      <c r="AQ78" s="4">
        <v>3</v>
      </c>
      <c r="AR78" s="4">
        <v>1</v>
      </c>
      <c r="AS78" s="4"/>
      <c r="AT78" s="4"/>
      <c r="AU78" s="4"/>
      <c r="AV78" s="12">
        <f t="shared" si="13"/>
        <v>55</v>
      </c>
    </row>
    <row r="79" spans="1:48" s="7" customFormat="1" ht="17.25" hidden="1" customHeight="1" x14ac:dyDescent="0.25">
      <c r="A79" s="15" t="s">
        <v>57</v>
      </c>
      <c r="B79" s="11" t="s">
        <v>58</v>
      </c>
      <c r="C79" s="1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>
        <f t="shared" si="12"/>
        <v>0</v>
      </c>
      <c r="V79" s="26" t="s">
        <v>23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12">
        <f t="shared" si="13"/>
        <v>0</v>
      </c>
    </row>
    <row r="80" spans="1:48" s="7" customFormat="1" x14ac:dyDescent="0.25">
      <c r="A80" s="30" t="s">
        <v>50</v>
      </c>
      <c r="B80" s="31" t="s">
        <v>36</v>
      </c>
      <c r="C80" s="11"/>
      <c r="D80" s="4">
        <v>2</v>
      </c>
      <c r="E80" s="4">
        <v>2</v>
      </c>
      <c r="F80" s="4">
        <v>2</v>
      </c>
      <c r="G80" s="4">
        <v>2</v>
      </c>
      <c r="H80" s="4">
        <v>2</v>
      </c>
      <c r="I80" s="4">
        <v>2</v>
      </c>
      <c r="J80" s="4">
        <v>2</v>
      </c>
      <c r="K80" s="4">
        <v>2</v>
      </c>
      <c r="L80" s="4">
        <v>2</v>
      </c>
      <c r="M80" s="4">
        <v>2</v>
      </c>
      <c r="N80" s="4">
        <v>2</v>
      </c>
      <c r="O80" s="4">
        <v>2</v>
      </c>
      <c r="P80" s="4">
        <v>2</v>
      </c>
      <c r="Q80" s="4">
        <v>2</v>
      </c>
      <c r="R80" s="4">
        <v>2</v>
      </c>
      <c r="S80" s="4">
        <v>2</v>
      </c>
      <c r="T80" s="4">
        <v>4</v>
      </c>
      <c r="U80" s="4">
        <f t="shared" si="12"/>
        <v>36</v>
      </c>
      <c r="V80" s="26" t="s">
        <v>23</v>
      </c>
      <c r="W80" s="4">
        <v>2</v>
      </c>
      <c r="X80" s="4">
        <v>2</v>
      </c>
      <c r="Y80" s="4">
        <v>2</v>
      </c>
      <c r="Z80" s="4">
        <v>2</v>
      </c>
      <c r="AA80" s="4">
        <v>2</v>
      </c>
      <c r="AB80" s="4">
        <v>2</v>
      </c>
      <c r="AC80" s="4">
        <v>2</v>
      </c>
      <c r="AD80" s="4">
        <v>2</v>
      </c>
      <c r="AE80" s="4">
        <v>2</v>
      </c>
      <c r="AF80" s="4">
        <v>2</v>
      </c>
      <c r="AG80" s="4">
        <v>2</v>
      </c>
      <c r="AH80" s="4">
        <v>2</v>
      </c>
      <c r="AI80" s="4">
        <v>2</v>
      </c>
      <c r="AJ80" s="4">
        <v>2</v>
      </c>
      <c r="AK80" s="4">
        <v>2</v>
      </c>
      <c r="AL80" s="4">
        <v>2</v>
      </c>
      <c r="AM80" s="4">
        <v>2</v>
      </c>
      <c r="AN80" s="4">
        <v>2</v>
      </c>
      <c r="AO80" s="4">
        <v>2</v>
      </c>
      <c r="AP80" s="4">
        <v>2</v>
      </c>
      <c r="AQ80" s="4"/>
      <c r="AR80" s="4"/>
      <c r="AS80" s="4"/>
      <c r="AT80" s="4"/>
      <c r="AU80" s="4"/>
      <c r="AV80" s="12">
        <f t="shared" si="13"/>
        <v>76</v>
      </c>
    </row>
    <row r="81" spans="1:50" s="7" customFormat="1" x14ac:dyDescent="0.25">
      <c r="A81" s="30" t="s">
        <v>98</v>
      </c>
      <c r="B81" s="31" t="s">
        <v>29</v>
      </c>
      <c r="C81" s="11"/>
      <c r="D81" s="4"/>
      <c r="E81" s="4"/>
      <c r="F81" s="4">
        <v>1</v>
      </c>
      <c r="G81" s="4">
        <v>2</v>
      </c>
      <c r="H81" s="4">
        <v>2</v>
      </c>
      <c r="I81" s="4">
        <v>2</v>
      </c>
      <c r="J81" s="4">
        <v>2</v>
      </c>
      <c r="K81" s="4">
        <v>2</v>
      </c>
      <c r="L81" s="4">
        <v>2</v>
      </c>
      <c r="M81" s="4">
        <v>2</v>
      </c>
      <c r="N81" s="4">
        <v>2</v>
      </c>
      <c r="O81" s="4">
        <v>2</v>
      </c>
      <c r="P81" s="4">
        <v>2</v>
      </c>
      <c r="Q81" s="4">
        <v>2</v>
      </c>
      <c r="R81" s="4">
        <v>2</v>
      </c>
      <c r="S81" s="4">
        <v>2</v>
      </c>
      <c r="T81" s="4">
        <v>2</v>
      </c>
      <c r="U81" s="4">
        <f t="shared" si="12"/>
        <v>29</v>
      </c>
      <c r="V81" s="26" t="s">
        <v>23</v>
      </c>
      <c r="W81" s="4">
        <v>2</v>
      </c>
      <c r="X81" s="4">
        <v>2</v>
      </c>
      <c r="Y81" s="4">
        <v>2</v>
      </c>
      <c r="Z81" s="4">
        <v>2</v>
      </c>
      <c r="AA81" s="4">
        <v>2</v>
      </c>
      <c r="AB81" s="4">
        <v>2</v>
      </c>
      <c r="AC81" s="4">
        <v>2</v>
      </c>
      <c r="AD81" s="4">
        <v>2</v>
      </c>
      <c r="AE81" s="4">
        <v>2</v>
      </c>
      <c r="AF81" s="4">
        <v>2</v>
      </c>
      <c r="AG81" s="4">
        <v>2</v>
      </c>
      <c r="AH81" s="4">
        <v>2</v>
      </c>
      <c r="AI81" s="4">
        <v>2</v>
      </c>
      <c r="AJ81" s="4">
        <v>1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12">
        <f t="shared" si="13"/>
        <v>56</v>
      </c>
    </row>
    <row r="82" spans="1:50" s="7" customFormat="1" x14ac:dyDescent="0.25">
      <c r="A82" s="30" t="s">
        <v>99</v>
      </c>
      <c r="B82" s="31" t="s">
        <v>84</v>
      </c>
      <c r="C82" s="11"/>
      <c r="D82" s="4">
        <v>4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3</v>
      </c>
      <c r="L82" s="4">
        <v>2</v>
      </c>
      <c r="M82" s="4">
        <v>3</v>
      </c>
      <c r="N82" s="4">
        <v>3</v>
      </c>
      <c r="O82" s="4">
        <v>3</v>
      </c>
      <c r="P82" s="4">
        <v>3</v>
      </c>
      <c r="Q82" s="4"/>
      <c r="R82" s="4"/>
      <c r="S82" s="4"/>
      <c r="T82" s="4"/>
      <c r="U82" s="4">
        <f t="shared" si="12"/>
        <v>40</v>
      </c>
      <c r="V82" s="26" t="s">
        <v>23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12">
        <f t="shared" si="13"/>
        <v>40</v>
      </c>
    </row>
    <row r="83" spans="1:50" s="7" customFormat="1" ht="42" x14ac:dyDescent="0.25">
      <c r="A83" s="30" t="s">
        <v>51</v>
      </c>
      <c r="B83" s="31" t="s">
        <v>100</v>
      </c>
      <c r="C83" s="1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>
        <f t="shared" si="12"/>
        <v>0</v>
      </c>
      <c r="V83" s="26" t="s">
        <v>23</v>
      </c>
      <c r="W83" s="4">
        <v>4</v>
      </c>
      <c r="X83" s="4">
        <v>4</v>
      </c>
      <c r="Y83" s="4">
        <v>4</v>
      </c>
      <c r="Z83" s="4">
        <v>4</v>
      </c>
      <c r="AA83" s="4">
        <v>4</v>
      </c>
      <c r="AB83" s="4">
        <v>4</v>
      </c>
      <c r="AC83" s="4">
        <v>4</v>
      </c>
      <c r="AD83" s="4">
        <v>4</v>
      </c>
      <c r="AE83" s="4">
        <v>4</v>
      </c>
      <c r="AF83" s="4">
        <v>4</v>
      </c>
      <c r="AG83" s="4">
        <v>2</v>
      </c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12">
        <f t="shared" si="13"/>
        <v>42</v>
      </c>
    </row>
    <row r="84" spans="1:50" s="7" customFormat="1" x14ac:dyDescent="0.25">
      <c r="A84" s="30" t="s">
        <v>59</v>
      </c>
      <c r="B84" s="31" t="s">
        <v>101</v>
      </c>
      <c r="C84" s="1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>
        <f t="shared" si="12"/>
        <v>0</v>
      </c>
      <c r="V84" s="26" t="s">
        <v>23</v>
      </c>
      <c r="W84" s="4">
        <v>6</v>
      </c>
      <c r="X84" s="4">
        <v>6</v>
      </c>
      <c r="Y84" s="4">
        <v>6</v>
      </c>
      <c r="Z84" s="4">
        <v>4</v>
      </c>
      <c r="AA84" s="4">
        <v>6</v>
      </c>
      <c r="AB84" s="4">
        <v>6</v>
      </c>
      <c r="AC84" s="4">
        <v>6</v>
      </c>
      <c r="AD84" s="4">
        <v>6</v>
      </c>
      <c r="AE84" s="4">
        <v>6</v>
      </c>
      <c r="AF84" s="4">
        <v>2</v>
      </c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12">
        <f t="shared" si="13"/>
        <v>54</v>
      </c>
    </row>
    <row r="85" spans="1:50" s="7" customFormat="1" ht="23.25" customHeight="1" x14ac:dyDescent="0.25">
      <c r="A85" s="30" t="s">
        <v>33</v>
      </c>
      <c r="B85" s="31" t="s">
        <v>102</v>
      </c>
      <c r="C85" s="14"/>
      <c r="D85" s="4">
        <v>4</v>
      </c>
      <c r="E85" s="4">
        <v>6</v>
      </c>
      <c r="F85" s="4">
        <v>6</v>
      </c>
      <c r="G85" s="4">
        <v>6</v>
      </c>
      <c r="H85" s="4">
        <v>6</v>
      </c>
      <c r="I85" s="4">
        <v>6</v>
      </c>
      <c r="J85" s="4">
        <v>6</v>
      </c>
      <c r="K85" s="4">
        <v>6</v>
      </c>
      <c r="L85" s="4">
        <v>4</v>
      </c>
      <c r="M85" s="4">
        <v>6</v>
      </c>
      <c r="N85" s="4">
        <v>6</v>
      </c>
      <c r="O85" s="4">
        <v>4</v>
      </c>
      <c r="P85" s="4">
        <v>6</v>
      </c>
      <c r="Q85" s="4">
        <v>4</v>
      </c>
      <c r="R85" s="4"/>
      <c r="S85" s="4"/>
      <c r="T85" s="4"/>
      <c r="U85" s="4">
        <f t="shared" si="12"/>
        <v>76</v>
      </c>
      <c r="V85" s="26" t="s">
        <v>23</v>
      </c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12">
        <f t="shared" si="13"/>
        <v>76</v>
      </c>
    </row>
    <row r="86" spans="1:50" s="7" customFormat="1" ht="23.25" customHeight="1" x14ac:dyDescent="0.25">
      <c r="A86" s="30" t="s">
        <v>26</v>
      </c>
      <c r="B86" s="31" t="s">
        <v>113</v>
      </c>
      <c r="C86" s="1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>
        <f t="shared" si="12"/>
        <v>0</v>
      </c>
      <c r="V86" s="26" t="s">
        <v>23</v>
      </c>
      <c r="W86" s="4">
        <v>5</v>
      </c>
      <c r="X86" s="4">
        <v>5</v>
      </c>
      <c r="Y86" s="4">
        <v>5</v>
      </c>
      <c r="Z86" s="4">
        <v>5</v>
      </c>
      <c r="AA86" s="4">
        <v>4</v>
      </c>
      <c r="AB86" s="4">
        <v>4</v>
      </c>
      <c r="AC86" s="4">
        <v>4</v>
      </c>
      <c r="AD86" s="4">
        <v>4</v>
      </c>
      <c r="AE86" s="4">
        <v>4</v>
      </c>
      <c r="AF86" s="4">
        <v>4</v>
      </c>
      <c r="AG86" s="4">
        <v>4</v>
      </c>
      <c r="AH86" s="4">
        <v>4</v>
      </c>
      <c r="AI86" s="4">
        <v>4</v>
      </c>
      <c r="AJ86" s="4">
        <v>4</v>
      </c>
      <c r="AK86" s="4">
        <v>4</v>
      </c>
      <c r="AL86" s="4">
        <v>4</v>
      </c>
      <c r="AM86" s="4">
        <v>4</v>
      </c>
      <c r="AN86" s="4">
        <v>4</v>
      </c>
      <c r="AO86" s="4"/>
      <c r="AP86" s="4"/>
      <c r="AQ86" s="4"/>
      <c r="AR86" s="4"/>
      <c r="AS86" s="4"/>
      <c r="AT86" s="4"/>
      <c r="AU86" s="4"/>
      <c r="AV86" s="12">
        <f t="shared" si="13"/>
        <v>76</v>
      </c>
    </row>
    <row r="87" spans="1:50" s="7" customFormat="1" ht="21" x14ac:dyDescent="0.25">
      <c r="A87" s="30" t="s">
        <v>70</v>
      </c>
      <c r="B87" s="31" t="s">
        <v>103</v>
      </c>
      <c r="C87" s="11"/>
      <c r="D87" s="4"/>
      <c r="E87" s="4"/>
      <c r="F87" s="4"/>
      <c r="G87" s="4"/>
      <c r="H87" s="4">
        <v>2</v>
      </c>
      <c r="I87" s="4">
        <v>4</v>
      </c>
      <c r="J87" s="4">
        <v>4</v>
      </c>
      <c r="K87" s="4">
        <v>4</v>
      </c>
      <c r="L87" s="4">
        <v>4</v>
      </c>
      <c r="M87" s="4">
        <v>4</v>
      </c>
      <c r="N87" s="4">
        <v>4</v>
      </c>
      <c r="O87" s="4">
        <v>3</v>
      </c>
      <c r="P87" s="4">
        <v>4</v>
      </c>
      <c r="Q87" s="4">
        <v>2</v>
      </c>
      <c r="R87" s="4">
        <v>4</v>
      </c>
      <c r="S87" s="4">
        <v>5</v>
      </c>
      <c r="T87" s="4">
        <v>4</v>
      </c>
      <c r="U87" s="4">
        <f t="shared" si="12"/>
        <v>48</v>
      </c>
      <c r="V87" s="26" t="s">
        <v>23</v>
      </c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12">
        <f t="shared" si="13"/>
        <v>48</v>
      </c>
    </row>
    <row r="88" spans="1:50" s="7" customFormat="1" ht="31.5" x14ac:dyDescent="0.25">
      <c r="A88" s="30" t="s">
        <v>61</v>
      </c>
      <c r="B88" s="31" t="s">
        <v>25</v>
      </c>
      <c r="C88" s="11"/>
      <c r="D88" s="4">
        <v>4</v>
      </c>
      <c r="E88" s="4">
        <v>4</v>
      </c>
      <c r="F88" s="4">
        <v>4</v>
      </c>
      <c r="G88" s="4">
        <v>4</v>
      </c>
      <c r="H88" s="4">
        <v>4</v>
      </c>
      <c r="I88" s="4">
        <v>2</v>
      </c>
      <c r="J88" s="4">
        <v>4</v>
      </c>
      <c r="K88" s="4">
        <v>4</v>
      </c>
      <c r="L88" s="4">
        <v>3</v>
      </c>
      <c r="M88" s="4">
        <v>4</v>
      </c>
      <c r="N88" s="4">
        <v>4</v>
      </c>
      <c r="O88" s="4">
        <v>2</v>
      </c>
      <c r="P88" s="4">
        <v>4</v>
      </c>
      <c r="Q88" s="4">
        <v>5</v>
      </c>
      <c r="R88" s="4">
        <v>4</v>
      </c>
      <c r="S88" s="4">
        <v>6</v>
      </c>
      <c r="T88" s="4">
        <v>6</v>
      </c>
      <c r="U88" s="4">
        <f t="shared" si="12"/>
        <v>68</v>
      </c>
      <c r="V88" s="26" t="s">
        <v>23</v>
      </c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12">
        <f t="shared" si="13"/>
        <v>68</v>
      </c>
    </row>
    <row r="89" spans="1:50" s="7" customFormat="1" ht="21" x14ac:dyDescent="0.25">
      <c r="A89" s="30" t="s">
        <v>72</v>
      </c>
      <c r="B89" s="31" t="s">
        <v>104</v>
      </c>
      <c r="C89" s="11"/>
      <c r="D89" s="4">
        <v>4</v>
      </c>
      <c r="E89" s="4">
        <v>7</v>
      </c>
      <c r="F89" s="4">
        <v>5</v>
      </c>
      <c r="G89" s="4">
        <v>6</v>
      </c>
      <c r="H89" s="4">
        <v>6</v>
      </c>
      <c r="I89" s="4">
        <v>2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>
        <f t="shared" si="12"/>
        <v>30</v>
      </c>
      <c r="V89" s="26" t="s">
        <v>23</v>
      </c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12">
        <f t="shared" si="13"/>
        <v>30</v>
      </c>
    </row>
    <row r="90" spans="1:50" s="7" customFormat="1" ht="42" x14ac:dyDescent="0.25">
      <c r="A90" s="30" t="s">
        <v>21</v>
      </c>
      <c r="B90" s="31" t="s">
        <v>105</v>
      </c>
      <c r="C90" s="11"/>
      <c r="D90" s="4">
        <v>9</v>
      </c>
      <c r="E90" s="4">
        <v>7</v>
      </c>
      <c r="F90" s="4">
        <v>6</v>
      </c>
      <c r="G90" s="4">
        <v>6</v>
      </c>
      <c r="H90" s="4">
        <v>6</v>
      </c>
      <c r="I90" s="4">
        <v>6</v>
      </c>
      <c r="J90" s="4">
        <v>6</v>
      </c>
      <c r="K90" s="4">
        <v>6</v>
      </c>
      <c r="L90" s="4">
        <v>4</v>
      </c>
      <c r="M90" s="4">
        <v>6</v>
      </c>
      <c r="N90" s="4">
        <v>6</v>
      </c>
      <c r="O90" s="4">
        <v>6</v>
      </c>
      <c r="P90" s="4">
        <v>6</v>
      </c>
      <c r="Q90" s="4">
        <v>8</v>
      </c>
      <c r="R90" s="4">
        <v>9</v>
      </c>
      <c r="S90" s="4">
        <v>11</v>
      </c>
      <c r="T90" s="4"/>
      <c r="U90" s="4">
        <f t="shared" si="12"/>
        <v>108</v>
      </c>
      <c r="V90" s="26" t="s">
        <v>23</v>
      </c>
      <c r="W90" s="4">
        <v>8</v>
      </c>
      <c r="X90" s="4">
        <v>8</v>
      </c>
      <c r="Y90" s="4">
        <v>8</v>
      </c>
      <c r="Z90" s="4">
        <v>8</v>
      </c>
      <c r="AA90" s="4">
        <v>7</v>
      </c>
      <c r="AB90" s="4">
        <v>6</v>
      </c>
      <c r="AC90" s="4">
        <v>6</v>
      </c>
      <c r="AD90" s="4">
        <v>6</v>
      </c>
      <c r="AE90" s="4">
        <v>6</v>
      </c>
      <c r="AF90" s="4">
        <v>6</v>
      </c>
      <c r="AG90" s="4">
        <v>6</v>
      </c>
      <c r="AH90" s="4">
        <v>6</v>
      </c>
      <c r="AI90" s="4">
        <v>6</v>
      </c>
      <c r="AJ90" s="4">
        <v>6</v>
      </c>
      <c r="AK90" s="4">
        <v>6</v>
      </c>
      <c r="AL90" s="4">
        <v>6</v>
      </c>
      <c r="AM90" s="4">
        <v>6</v>
      </c>
      <c r="AN90" s="4">
        <v>6</v>
      </c>
      <c r="AO90" s="4">
        <v>6</v>
      </c>
      <c r="AP90" s="4">
        <v>6</v>
      </c>
      <c r="AQ90" s="4">
        <v>6</v>
      </c>
      <c r="AR90" s="4">
        <v>2</v>
      </c>
      <c r="AS90" s="4"/>
      <c r="AT90" s="4"/>
      <c r="AU90" s="4"/>
      <c r="AV90" s="12">
        <f t="shared" si="13"/>
        <v>245</v>
      </c>
      <c r="AW90" s="7" t="s">
        <v>31</v>
      </c>
    </row>
    <row r="91" spans="1:50" s="7" customFormat="1" ht="42" x14ac:dyDescent="0.25">
      <c r="A91" s="30" t="s">
        <v>63</v>
      </c>
      <c r="B91" s="31" t="s">
        <v>106</v>
      </c>
      <c r="C91" s="1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>
        <f t="shared" si="12"/>
        <v>0</v>
      </c>
      <c r="V91" s="26" t="s">
        <v>23</v>
      </c>
      <c r="W91" s="4">
        <v>10</v>
      </c>
      <c r="X91" s="4">
        <v>10</v>
      </c>
      <c r="Y91" s="4">
        <v>9</v>
      </c>
      <c r="Z91" s="4">
        <v>6</v>
      </c>
      <c r="AA91" s="4">
        <v>6</v>
      </c>
      <c r="AB91" s="4">
        <v>7</v>
      </c>
      <c r="AC91" s="4">
        <v>6</v>
      </c>
      <c r="AD91" s="4">
        <v>8</v>
      </c>
      <c r="AE91" s="4">
        <v>8</v>
      </c>
      <c r="AF91" s="4">
        <v>9</v>
      </c>
      <c r="AG91" s="4">
        <v>10</v>
      </c>
      <c r="AH91" s="4">
        <v>9</v>
      </c>
      <c r="AI91" s="4">
        <v>8</v>
      </c>
      <c r="AJ91" s="4">
        <v>11</v>
      </c>
      <c r="AK91" s="4">
        <v>12</v>
      </c>
      <c r="AL91" s="4">
        <v>9</v>
      </c>
      <c r="AM91" s="4">
        <v>10</v>
      </c>
      <c r="AN91" s="4">
        <v>10</v>
      </c>
      <c r="AO91" s="4">
        <v>9</v>
      </c>
      <c r="AP91" s="4">
        <v>12</v>
      </c>
      <c r="AQ91" s="4">
        <v>11</v>
      </c>
      <c r="AR91" s="4">
        <v>5</v>
      </c>
      <c r="AS91" s="4"/>
      <c r="AT91" s="4"/>
      <c r="AU91" s="4"/>
      <c r="AV91" s="12">
        <f t="shared" si="13"/>
        <v>195</v>
      </c>
    </row>
    <row r="92" spans="1:50" s="7" customFormat="1" ht="73.5" x14ac:dyDescent="0.25">
      <c r="A92" s="30" t="s">
        <v>64</v>
      </c>
      <c r="B92" s="31" t="s">
        <v>107</v>
      </c>
      <c r="C92" s="11"/>
      <c r="D92" s="4"/>
      <c r="E92" s="4"/>
      <c r="F92" s="4"/>
      <c r="G92" s="4"/>
      <c r="H92" s="4"/>
      <c r="I92" s="4"/>
      <c r="J92" s="4"/>
      <c r="K92" s="4"/>
      <c r="L92" s="4">
        <v>6</v>
      </c>
      <c r="M92" s="4"/>
      <c r="N92" s="4"/>
      <c r="O92" s="4">
        <v>6</v>
      </c>
      <c r="P92" s="4"/>
      <c r="Q92" s="4">
        <v>6</v>
      </c>
      <c r="R92" s="4">
        <v>6</v>
      </c>
      <c r="S92" s="4"/>
      <c r="T92" s="4"/>
      <c r="U92" s="4">
        <f t="shared" si="12"/>
        <v>24</v>
      </c>
      <c r="V92" s="26" t="s">
        <v>23</v>
      </c>
      <c r="W92" s="4"/>
      <c r="X92" s="4"/>
      <c r="Y92" s="4"/>
      <c r="Z92" s="4">
        <v>6</v>
      </c>
      <c r="AA92" s="4"/>
      <c r="AB92" s="4"/>
      <c r="AC92" s="4">
        <v>6</v>
      </c>
      <c r="AD92" s="4"/>
      <c r="AE92" s="4"/>
      <c r="AF92" s="4">
        <v>6</v>
      </c>
      <c r="AG92" s="4"/>
      <c r="AH92" s="4"/>
      <c r="AI92" s="4">
        <v>6</v>
      </c>
      <c r="AJ92" s="4"/>
      <c r="AK92" s="4"/>
      <c r="AL92" s="4">
        <v>6</v>
      </c>
      <c r="AM92" s="4"/>
      <c r="AN92" s="4"/>
      <c r="AO92" s="4">
        <v>6</v>
      </c>
      <c r="AP92" s="4"/>
      <c r="AQ92" s="4">
        <v>6</v>
      </c>
      <c r="AR92" s="4">
        <v>6</v>
      </c>
      <c r="AS92" s="4"/>
      <c r="AT92" s="4"/>
      <c r="AU92" s="4"/>
      <c r="AV92" s="12">
        <f t="shared" si="13"/>
        <v>72</v>
      </c>
    </row>
    <row r="93" spans="1:50" s="7" customFormat="1" ht="73.5" x14ac:dyDescent="0.25">
      <c r="A93" s="30" t="s">
        <v>65</v>
      </c>
      <c r="B93" s="31" t="s">
        <v>108</v>
      </c>
      <c r="C93" s="1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>
        <f t="shared" si="12"/>
        <v>0</v>
      </c>
      <c r="V93" s="26" t="s">
        <v>23</v>
      </c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>
        <v>18</v>
      </c>
      <c r="AS93" s="4">
        <v>18</v>
      </c>
      <c r="AT93" s="4"/>
      <c r="AU93" s="4"/>
      <c r="AV93" s="12">
        <f t="shared" si="13"/>
        <v>36</v>
      </c>
    </row>
    <row r="94" spans="1:50" s="7" customFormat="1" ht="63" x14ac:dyDescent="0.25">
      <c r="A94" s="30" t="s">
        <v>73</v>
      </c>
      <c r="B94" s="31" t="s">
        <v>109</v>
      </c>
      <c r="C94" s="2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>
        <f t="shared" si="12"/>
        <v>0</v>
      </c>
      <c r="V94" s="26" t="s">
        <v>23</v>
      </c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>
        <v>5</v>
      </c>
      <c r="AH94" s="4">
        <v>8</v>
      </c>
      <c r="AI94" s="4">
        <v>5</v>
      </c>
      <c r="AJ94" s="4">
        <v>8</v>
      </c>
      <c r="AK94" s="4">
        <v>8</v>
      </c>
      <c r="AL94" s="4">
        <v>7</v>
      </c>
      <c r="AM94" s="4">
        <v>10</v>
      </c>
      <c r="AN94" s="4">
        <v>9</v>
      </c>
      <c r="AO94" s="4">
        <v>8</v>
      </c>
      <c r="AP94" s="4">
        <v>11</v>
      </c>
      <c r="AQ94" s="4">
        <v>6</v>
      </c>
      <c r="AR94" s="4"/>
      <c r="AS94" s="4"/>
      <c r="AT94" s="4"/>
      <c r="AU94" s="4"/>
      <c r="AV94" s="12">
        <f t="shared" si="13"/>
        <v>85</v>
      </c>
      <c r="AW94" s="16"/>
    </row>
    <row r="95" spans="1:50" s="7" customFormat="1" x14ac:dyDescent="0.25">
      <c r="A95" s="44" t="s">
        <v>22</v>
      </c>
      <c r="B95" s="48"/>
      <c r="C95" s="2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>
        <v>12</v>
      </c>
      <c r="U95" s="4">
        <f t="shared" si="12"/>
        <v>12</v>
      </c>
      <c r="V95" s="26" t="s">
        <v>23</v>
      </c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>
        <v>18</v>
      </c>
      <c r="AT95" s="4">
        <v>42</v>
      </c>
      <c r="AU95" s="4"/>
      <c r="AV95" s="12">
        <f t="shared" si="13"/>
        <v>72</v>
      </c>
      <c r="AW95" s="16"/>
    </row>
    <row r="96" spans="1:50" s="7" customFormat="1" x14ac:dyDescent="0.25">
      <c r="A96" s="44" t="s">
        <v>24</v>
      </c>
      <c r="B96" s="48"/>
      <c r="C96" s="22"/>
      <c r="D96" s="4">
        <f>D76+D77+D78+D79+D80+D81+D82+D83+D84+D85+D87+D88+D89+D90+D91+D94+D95+D92+D93+D86</f>
        <v>36</v>
      </c>
      <c r="E96" s="4">
        <f t="shared" ref="E96:T96" si="14">E76+E77+E78+E79+E80+E81+E82+E83+E84+E85+E87+E88+E89+E90+E91+E94+E95+E92+E93+E86</f>
        <v>36</v>
      </c>
      <c r="F96" s="4">
        <f t="shared" si="14"/>
        <v>36</v>
      </c>
      <c r="G96" s="4">
        <f t="shared" si="14"/>
        <v>36</v>
      </c>
      <c r="H96" s="4">
        <f t="shared" si="14"/>
        <v>36</v>
      </c>
      <c r="I96" s="4">
        <f t="shared" si="14"/>
        <v>36</v>
      </c>
      <c r="J96" s="4">
        <f t="shared" si="14"/>
        <v>36</v>
      </c>
      <c r="K96" s="4">
        <f t="shared" si="14"/>
        <v>36</v>
      </c>
      <c r="L96" s="4">
        <f t="shared" si="14"/>
        <v>36</v>
      </c>
      <c r="M96" s="4">
        <f t="shared" si="14"/>
        <v>36</v>
      </c>
      <c r="N96" s="4">
        <f t="shared" si="14"/>
        <v>36</v>
      </c>
      <c r="O96" s="4">
        <f t="shared" si="14"/>
        <v>36</v>
      </c>
      <c r="P96" s="4">
        <f t="shared" si="14"/>
        <v>36</v>
      </c>
      <c r="Q96" s="4">
        <f t="shared" si="14"/>
        <v>36</v>
      </c>
      <c r="R96" s="4">
        <f t="shared" si="14"/>
        <v>36</v>
      </c>
      <c r="S96" s="4">
        <f t="shared" si="14"/>
        <v>36</v>
      </c>
      <c r="T96" s="4">
        <f t="shared" si="14"/>
        <v>36</v>
      </c>
      <c r="U96" s="4">
        <v>612</v>
      </c>
      <c r="V96" s="26" t="s">
        <v>23</v>
      </c>
      <c r="W96" s="4">
        <v>36</v>
      </c>
      <c r="X96" s="4">
        <v>36</v>
      </c>
      <c r="Y96" s="4">
        <v>36</v>
      </c>
      <c r="Z96" s="4">
        <v>36</v>
      </c>
      <c r="AA96" s="4">
        <f t="shared" ref="AA96:AT96" si="15">AA76+AA77+AA78+AA80+AA81+AA82+AA83+AA84+AA85+AA87+AA88+AA89+AA90+AA91+AA92+AA93+AA94+AA95+AA86</f>
        <v>36</v>
      </c>
      <c r="AB96" s="4">
        <f t="shared" si="15"/>
        <v>36</v>
      </c>
      <c r="AC96" s="4">
        <v>36</v>
      </c>
      <c r="AD96" s="4">
        <v>36</v>
      </c>
      <c r="AE96" s="4">
        <v>36</v>
      </c>
      <c r="AF96" s="4">
        <v>36</v>
      </c>
      <c r="AG96" s="4">
        <f t="shared" si="15"/>
        <v>36</v>
      </c>
      <c r="AH96" s="4">
        <f t="shared" si="15"/>
        <v>36</v>
      </c>
      <c r="AI96" s="4">
        <v>36</v>
      </c>
      <c r="AJ96" s="4">
        <f t="shared" si="15"/>
        <v>36</v>
      </c>
      <c r="AK96" s="4">
        <f t="shared" si="15"/>
        <v>36</v>
      </c>
      <c r="AL96" s="4">
        <v>36</v>
      </c>
      <c r="AM96" s="4">
        <v>36</v>
      </c>
      <c r="AN96" s="4">
        <f t="shared" si="15"/>
        <v>36</v>
      </c>
      <c r="AO96" s="4">
        <f t="shared" si="15"/>
        <v>36</v>
      </c>
      <c r="AP96" s="4">
        <f t="shared" si="15"/>
        <v>36</v>
      </c>
      <c r="AQ96" s="4">
        <f t="shared" si="15"/>
        <v>36</v>
      </c>
      <c r="AR96" s="4">
        <f t="shared" si="15"/>
        <v>36</v>
      </c>
      <c r="AS96" s="4">
        <f t="shared" si="15"/>
        <v>36</v>
      </c>
      <c r="AT96" s="4">
        <f t="shared" si="15"/>
        <v>42</v>
      </c>
      <c r="AU96" s="4">
        <f>AU76+AU77+AU78+AU79+AU80+AU81+AU82+AU83+AU84+AU85+AU87+AU88+AU89+AU90+AU91+AU94+AU95+AR84+AU92+AU93</f>
        <v>0</v>
      </c>
      <c r="AV96" s="12">
        <f>AV76+AV77+AV78+AV79+AV80+AV81+AV82+AV83+AV84+AV85+AV87+AV88+AV89+AV90+AV91+AV94+AV95+AS84+AV92+AV93</f>
        <v>1442</v>
      </c>
      <c r="AX96" s="16"/>
    </row>
    <row r="97" spans="1:48" s="7" customFormat="1" x14ac:dyDescent="0.25">
      <c r="D97" s="5"/>
      <c r="E97" s="5"/>
      <c r="F97" s="5"/>
      <c r="G97" s="5"/>
      <c r="H97" s="5"/>
      <c r="I97" s="5"/>
      <c r="J97" s="5"/>
      <c r="K97" s="47"/>
      <c r="L97" s="4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8" s="7" customFormat="1" x14ac:dyDescent="0.25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8" s="7" customFormat="1" x14ac:dyDescent="0.25">
      <c r="A99" s="17"/>
      <c r="B99" s="17"/>
      <c r="C99" s="17"/>
      <c r="D99" s="42" t="s">
        <v>78</v>
      </c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25"/>
      <c r="AU99" s="6"/>
      <c r="AV99" s="17"/>
    </row>
    <row r="100" spans="1:48" s="7" customFormat="1" x14ac:dyDescent="0.25">
      <c r="A100" s="17"/>
      <c r="B100" s="17"/>
      <c r="C100" s="17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25"/>
      <c r="AU100" s="6"/>
      <c r="AV100" s="17"/>
    </row>
    <row r="101" spans="1:48" s="7" customFormat="1" x14ac:dyDescent="0.25">
      <c r="A101" s="43" t="s">
        <v>11</v>
      </c>
      <c r="B101" s="43" t="s">
        <v>12</v>
      </c>
      <c r="C101" s="44" t="s">
        <v>1</v>
      </c>
      <c r="D101" s="45"/>
      <c r="E101" s="45"/>
      <c r="F101" s="45"/>
      <c r="G101" s="45"/>
      <c r="H101" s="45"/>
      <c r="I101" s="39" t="s">
        <v>2</v>
      </c>
      <c r="J101" s="40"/>
      <c r="K101" s="40"/>
      <c r="L101" s="41"/>
      <c r="M101" s="39" t="s">
        <v>3</v>
      </c>
      <c r="N101" s="40"/>
      <c r="O101" s="40"/>
      <c r="P101" s="41"/>
      <c r="Q101" s="39" t="s">
        <v>4</v>
      </c>
      <c r="R101" s="40"/>
      <c r="S101" s="40"/>
      <c r="T101" s="41"/>
      <c r="U101" s="46" t="s">
        <v>0</v>
      </c>
      <c r="V101" s="39" t="s">
        <v>5</v>
      </c>
      <c r="W101" s="40"/>
      <c r="X101" s="40"/>
      <c r="Y101" s="41"/>
      <c r="Z101" s="39" t="s">
        <v>6</v>
      </c>
      <c r="AA101" s="40"/>
      <c r="AB101" s="40"/>
      <c r="AC101" s="41"/>
      <c r="AD101" s="39" t="s">
        <v>7</v>
      </c>
      <c r="AE101" s="40"/>
      <c r="AF101" s="40"/>
      <c r="AG101" s="40"/>
      <c r="AH101" s="41"/>
      <c r="AI101" s="39" t="s">
        <v>8</v>
      </c>
      <c r="AJ101" s="40"/>
      <c r="AK101" s="40"/>
      <c r="AL101" s="41"/>
      <c r="AM101" s="39" t="s">
        <v>9</v>
      </c>
      <c r="AN101" s="40"/>
      <c r="AO101" s="40"/>
      <c r="AP101" s="41"/>
      <c r="AQ101" s="39" t="s">
        <v>10</v>
      </c>
      <c r="AR101" s="40"/>
      <c r="AS101" s="40"/>
      <c r="AT101" s="40"/>
      <c r="AU101" s="41"/>
      <c r="AV101" s="36" t="s">
        <v>0</v>
      </c>
    </row>
    <row r="102" spans="1:48" s="7" customFormat="1" ht="51" x14ac:dyDescent="0.25">
      <c r="A102" s="43"/>
      <c r="B102" s="43"/>
      <c r="C102" s="23"/>
      <c r="D102" s="29" t="str">
        <f>[1]Лист1!D98</f>
        <v>01-05</v>
      </c>
      <c r="E102" s="29" t="str">
        <f>[1]Лист1!E98</f>
        <v>08-12</v>
      </c>
      <c r="F102" s="29" t="str">
        <f>[1]Лист1!F98</f>
        <v>15-19</v>
      </c>
      <c r="G102" s="29" t="str">
        <f>[1]Лист1!G98</f>
        <v>22-26</v>
      </c>
      <c r="H102" s="29" t="str">
        <f>[1]Лист1!H98</f>
        <v>29,30,01-03</v>
      </c>
      <c r="I102" s="29" t="str">
        <f>[1]Лист1!I98</f>
        <v>06-10</v>
      </c>
      <c r="J102" s="29" t="str">
        <f>[1]Лист1!J98</f>
        <v>13-17</v>
      </c>
      <c r="K102" s="29" t="str">
        <f>[1]Лист1!K98</f>
        <v>20-24</v>
      </c>
      <c r="L102" s="29" t="str">
        <f>[1]Лист1!L98</f>
        <v>27-31</v>
      </c>
      <c r="M102" s="29" t="str">
        <f>[1]Лист1!M98</f>
        <v>03-07</v>
      </c>
      <c r="N102" s="29" t="str">
        <f>[1]Лист1!N98</f>
        <v>10-14</v>
      </c>
      <c r="O102" s="29" t="str">
        <f>[1]Лист1!O98</f>
        <v>17-21</v>
      </c>
      <c r="P102" s="29" t="str">
        <f>[1]Лист1!P98</f>
        <v>24-28</v>
      </c>
      <c r="Q102" s="29" t="str">
        <f>[1]Лист1!Q98</f>
        <v>01-05</v>
      </c>
      <c r="R102" s="29" t="str">
        <f>[1]Лист1!R98</f>
        <v>08-12</v>
      </c>
      <c r="S102" s="29" t="str">
        <f>[1]Лист1!S98</f>
        <v>15-19</v>
      </c>
      <c r="T102" s="29" t="str">
        <f>[1]Лист1!T98</f>
        <v>22-26</v>
      </c>
      <c r="U102" s="46"/>
      <c r="V102" s="28" t="str">
        <f>[1]Лист1!V98</f>
        <v>29-31,01-11</v>
      </c>
      <c r="W102" s="28" t="str">
        <f>[1]Лист1!W98</f>
        <v>12-16</v>
      </c>
      <c r="X102" s="28" t="str">
        <f>[1]Лист1!X98</f>
        <v>19-23</v>
      </c>
      <c r="Y102" s="28" t="str">
        <f>[1]Лист1!Y98</f>
        <v>26-30</v>
      </c>
      <c r="Z102" s="28" t="str">
        <f>[1]Лист1!Z98</f>
        <v>02-06</v>
      </c>
      <c r="AA102" s="28" t="str">
        <f>[1]Лист1!AA98</f>
        <v>09-13</v>
      </c>
      <c r="AB102" s="28" t="str">
        <f>[1]Лист1!AB98</f>
        <v>16-20</v>
      </c>
      <c r="AC102" s="28" t="str">
        <f>[1]Лист1!AC98</f>
        <v>23-27</v>
      </c>
      <c r="AD102" s="28" t="str">
        <f>[1]Лист1!AD98</f>
        <v>02-06</v>
      </c>
      <c r="AE102" s="28" t="str">
        <f>[1]Лист1!AE98</f>
        <v>09-13</v>
      </c>
      <c r="AF102" s="28" t="str">
        <f>[1]Лист1!AF98</f>
        <v>16-20</v>
      </c>
      <c r="AG102" s="28" t="str">
        <f>[1]Лист1!AG98</f>
        <v>23-27</v>
      </c>
      <c r="AH102" s="28" t="str">
        <f>[1]Лист1!AH98</f>
        <v>30,31,01-03</v>
      </c>
      <c r="AI102" s="28" t="str">
        <f>[1]Лист1!AI98</f>
        <v>06-10</v>
      </c>
      <c r="AJ102" s="28" t="str">
        <f>[1]Лист1!AJ98</f>
        <v>13-17</v>
      </c>
      <c r="AK102" s="28" t="str">
        <f>[1]Лист1!AK98</f>
        <v>20-24</v>
      </c>
      <c r="AL102" s="28" t="str">
        <f>[1]Лист1!AL98</f>
        <v>27-30,01</v>
      </c>
      <c r="AM102" s="28" t="str">
        <f>[1]Лист1!AM98</f>
        <v>04-08</v>
      </c>
      <c r="AN102" s="28" t="str">
        <f>[1]Лист1!AN98</f>
        <v>11-15</v>
      </c>
      <c r="AO102" s="28" t="str">
        <f>[1]Лист1!AO98</f>
        <v>18-22</v>
      </c>
      <c r="AP102" s="28" t="str">
        <f>[1]Лист1!AP98</f>
        <v>25-29</v>
      </c>
      <c r="AQ102" s="28" t="str">
        <f>[1]Лист1!AQ98</f>
        <v>01-05</v>
      </c>
      <c r="AR102" s="28" t="str">
        <f>[1]Лист1!AR98</f>
        <v>08-12</v>
      </c>
      <c r="AS102" s="28" t="str">
        <f>[1]Лист1!AS98</f>
        <v>15-18</v>
      </c>
      <c r="AT102" s="28" t="str">
        <f>[1]Лист1!AT98</f>
        <v>22-26</v>
      </c>
      <c r="AU102" s="28" t="str">
        <f>[1]Лист1!AU98</f>
        <v>29,30</v>
      </c>
      <c r="AV102" s="36"/>
    </row>
    <row r="103" spans="1:48" s="7" customFormat="1" x14ac:dyDescent="0.25">
      <c r="A103" s="17"/>
      <c r="B103" s="17"/>
      <c r="C103" s="1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17"/>
    </row>
    <row r="104" spans="1:48" s="7" customFormat="1" x14ac:dyDescent="0.25">
      <c r="A104" s="17"/>
      <c r="B104" s="17"/>
      <c r="C104" s="17"/>
      <c r="D104" s="4">
        <v>1</v>
      </c>
      <c r="E104" s="4">
        <v>2</v>
      </c>
      <c r="F104" s="4">
        <v>3</v>
      </c>
      <c r="G104" s="4">
        <v>4</v>
      </c>
      <c r="H104" s="4">
        <v>5</v>
      </c>
      <c r="I104" s="4">
        <v>6</v>
      </c>
      <c r="J104" s="4">
        <v>7</v>
      </c>
      <c r="K104" s="4">
        <v>8</v>
      </c>
      <c r="L104" s="4">
        <v>9</v>
      </c>
      <c r="M104" s="4">
        <v>10</v>
      </c>
      <c r="N104" s="4">
        <v>11</v>
      </c>
      <c r="O104" s="4">
        <v>12</v>
      </c>
      <c r="P104" s="4">
        <v>13</v>
      </c>
      <c r="Q104" s="4">
        <v>14</v>
      </c>
      <c r="R104" s="4">
        <v>15</v>
      </c>
      <c r="S104" s="4">
        <v>16</v>
      </c>
      <c r="T104" s="4">
        <v>17</v>
      </c>
      <c r="U104" s="4"/>
      <c r="V104" s="4">
        <v>18.190000000000001</v>
      </c>
      <c r="W104" s="4">
        <v>20</v>
      </c>
      <c r="X104" s="4">
        <v>21</v>
      </c>
      <c r="Y104" s="4">
        <v>22</v>
      </c>
      <c r="Z104" s="4">
        <v>23</v>
      </c>
      <c r="AA104" s="4">
        <v>24</v>
      </c>
      <c r="AB104" s="4">
        <v>25</v>
      </c>
      <c r="AC104" s="4">
        <v>26</v>
      </c>
      <c r="AD104" s="4">
        <v>27</v>
      </c>
      <c r="AE104" s="4">
        <v>28</v>
      </c>
      <c r="AF104" s="4">
        <v>29</v>
      </c>
      <c r="AG104" s="4">
        <v>30</v>
      </c>
      <c r="AH104" s="4">
        <v>31</v>
      </c>
      <c r="AI104" s="4">
        <v>32</v>
      </c>
      <c r="AJ104" s="4">
        <v>33</v>
      </c>
      <c r="AK104" s="4">
        <v>34</v>
      </c>
      <c r="AL104" s="4">
        <v>35</v>
      </c>
      <c r="AM104" s="4">
        <v>36</v>
      </c>
      <c r="AN104" s="4">
        <v>37</v>
      </c>
      <c r="AO104" s="4">
        <v>38</v>
      </c>
      <c r="AP104" s="4">
        <v>39</v>
      </c>
      <c r="AQ104" s="4">
        <v>40</v>
      </c>
      <c r="AR104" s="4">
        <v>41</v>
      </c>
      <c r="AS104" s="4">
        <v>42</v>
      </c>
      <c r="AT104" s="4">
        <v>43</v>
      </c>
      <c r="AU104" s="4">
        <v>43</v>
      </c>
      <c r="AV104" s="12"/>
    </row>
    <row r="105" spans="1:48" s="7" customFormat="1" ht="21" x14ac:dyDescent="0.25">
      <c r="A105" s="30" t="s">
        <v>45</v>
      </c>
      <c r="B105" s="31" t="s">
        <v>46</v>
      </c>
      <c r="C105" s="11"/>
      <c r="D105" s="4">
        <v>5</v>
      </c>
      <c r="E105" s="4">
        <v>3</v>
      </c>
      <c r="F105" s="4">
        <v>3</v>
      </c>
      <c r="G105" s="4">
        <v>3</v>
      </c>
      <c r="H105" s="4">
        <v>2</v>
      </c>
      <c r="I105" s="4">
        <v>3</v>
      </c>
      <c r="J105" s="4">
        <v>3</v>
      </c>
      <c r="K105" s="4">
        <v>3</v>
      </c>
      <c r="L105" s="4">
        <v>3</v>
      </c>
      <c r="M105" s="4">
        <v>2</v>
      </c>
      <c r="N105" s="4">
        <v>2</v>
      </c>
      <c r="O105" s="4">
        <v>4</v>
      </c>
      <c r="P105" s="4">
        <v>3</v>
      </c>
      <c r="Q105" s="4">
        <v>3</v>
      </c>
      <c r="R105" s="4">
        <v>3</v>
      </c>
      <c r="S105" s="4">
        <v>3</v>
      </c>
      <c r="T105" s="4"/>
      <c r="U105" s="4">
        <f t="shared" ref="U105:U124" si="16">D105+E105+F105+G105+H105+I105+J105+K105+L105+M105+N105+O105+P105+Q105+R105+S105+T105</f>
        <v>48</v>
      </c>
      <c r="V105" s="26" t="s">
        <v>23</v>
      </c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12">
        <f>U105+W105+X105+Y105+Z105+AA105+AB105+AC105+AD105+AE105+AF105+AG105+AH105+AI105+AJ105+AK105+AL105+AM105+AN105+AO105+AP105+AQ105+AR105+AS105+AT105</f>
        <v>48</v>
      </c>
    </row>
    <row r="106" spans="1:48" s="7" customFormat="1" ht="21" x14ac:dyDescent="0.25">
      <c r="A106" s="30" t="s">
        <v>49</v>
      </c>
      <c r="B106" s="31" t="s">
        <v>17</v>
      </c>
      <c r="C106" s="11"/>
      <c r="D106" s="4">
        <v>2</v>
      </c>
      <c r="E106" s="4">
        <v>2</v>
      </c>
      <c r="F106" s="4">
        <v>2</v>
      </c>
      <c r="G106" s="4">
        <v>2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  <c r="U106" s="4">
        <f t="shared" si="16"/>
        <v>21</v>
      </c>
      <c r="V106" s="26" t="s">
        <v>23</v>
      </c>
      <c r="W106" s="4">
        <v>3</v>
      </c>
      <c r="X106" s="4">
        <v>4</v>
      </c>
      <c r="Y106" s="4">
        <v>3</v>
      </c>
      <c r="Z106" s="4">
        <v>3</v>
      </c>
      <c r="AA106" s="4">
        <v>3</v>
      </c>
      <c r="AB106" s="4">
        <v>3</v>
      </c>
      <c r="AC106" s="4">
        <v>3</v>
      </c>
      <c r="AD106" s="4">
        <v>2</v>
      </c>
      <c r="AE106" s="4">
        <v>2</v>
      </c>
      <c r="AF106" s="4">
        <v>2</v>
      </c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12">
        <f>U106+W106+X106+Y106+Z106+AA106+AB106+AC106+AD106+AE106+AF106+AG106+AH106+AI106+AJ106+AK106+AL106+AM106+AN106+AO106+AP106+AQ106+AR106+AS106+AT106</f>
        <v>49</v>
      </c>
    </row>
    <row r="107" spans="1:48" s="7" customFormat="1" x14ac:dyDescent="0.25">
      <c r="A107" s="30" t="s">
        <v>98</v>
      </c>
      <c r="B107" s="31" t="s">
        <v>29</v>
      </c>
      <c r="C107" s="11"/>
      <c r="D107" s="4">
        <v>2</v>
      </c>
      <c r="E107" s="4">
        <v>2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  <c r="U107" s="4">
        <f t="shared" si="16"/>
        <v>19</v>
      </c>
      <c r="V107" s="26" t="s">
        <v>23</v>
      </c>
      <c r="W107" s="4">
        <v>4</v>
      </c>
      <c r="X107" s="4">
        <v>4</v>
      </c>
      <c r="Y107" s="4">
        <v>3</v>
      </c>
      <c r="Z107" s="4">
        <v>3</v>
      </c>
      <c r="AA107" s="4">
        <v>3</v>
      </c>
      <c r="AB107" s="4">
        <v>2</v>
      </c>
      <c r="AC107" s="4">
        <v>2</v>
      </c>
      <c r="AD107" s="4">
        <v>2</v>
      </c>
      <c r="AE107" s="4">
        <v>2</v>
      </c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12">
        <f t="shared" ref="AV107:AV124" si="17">U107+W107+X107+Y107+Z107+AA107+AB107+AC107+AD107+AE107+AF107+AG107+AH107+AI107+AJ107+AK107+AL107+AM107+AN107+AO107+AP107+AQ107+AR107+AS107+AT107</f>
        <v>44</v>
      </c>
    </row>
    <row r="108" spans="1:48" s="7" customFormat="1" ht="42" x14ac:dyDescent="0.25">
      <c r="A108" s="30" t="s">
        <v>30</v>
      </c>
      <c r="B108" s="31" t="s">
        <v>110</v>
      </c>
      <c r="C108" s="11"/>
      <c r="D108" s="4">
        <v>4</v>
      </c>
      <c r="E108" s="4">
        <v>4</v>
      </c>
      <c r="F108" s="4">
        <v>4</v>
      </c>
      <c r="G108" s="4">
        <v>4</v>
      </c>
      <c r="H108" s="4">
        <v>2</v>
      </c>
      <c r="I108" s="4">
        <v>2</v>
      </c>
      <c r="J108" s="4">
        <v>2</v>
      </c>
      <c r="K108" s="4">
        <v>2</v>
      </c>
      <c r="L108" s="4">
        <v>2</v>
      </c>
      <c r="M108" s="4">
        <v>2</v>
      </c>
      <c r="N108" s="4">
        <v>2</v>
      </c>
      <c r="O108" s="4">
        <v>2</v>
      </c>
      <c r="P108" s="4">
        <v>2</v>
      </c>
      <c r="Q108" s="4">
        <v>2</v>
      </c>
      <c r="R108" s="4">
        <v>2</v>
      </c>
      <c r="S108" s="4">
        <v>2</v>
      </c>
      <c r="T108" s="4">
        <v>2</v>
      </c>
      <c r="U108" s="4">
        <f t="shared" si="16"/>
        <v>42</v>
      </c>
      <c r="V108" s="26" t="s">
        <v>23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12">
        <f t="shared" si="17"/>
        <v>42</v>
      </c>
    </row>
    <row r="109" spans="1:48" s="7" customFormat="1" ht="21" x14ac:dyDescent="0.25">
      <c r="A109" s="30" t="s">
        <v>57</v>
      </c>
      <c r="B109" s="31" t="s">
        <v>111</v>
      </c>
      <c r="C109" s="11"/>
      <c r="D109" s="4"/>
      <c r="E109" s="4"/>
      <c r="F109" s="4">
        <v>2</v>
      </c>
      <c r="G109" s="4">
        <v>2</v>
      </c>
      <c r="H109" s="4">
        <v>2</v>
      </c>
      <c r="I109" s="4">
        <v>1</v>
      </c>
      <c r="J109" s="4">
        <v>2</v>
      </c>
      <c r="K109" s="4">
        <v>2</v>
      </c>
      <c r="L109" s="4">
        <v>2</v>
      </c>
      <c r="M109" s="4">
        <v>2</v>
      </c>
      <c r="N109" s="4">
        <v>1</v>
      </c>
      <c r="O109" s="4">
        <v>2</v>
      </c>
      <c r="P109" s="4">
        <v>2</v>
      </c>
      <c r="Q109" s="4">
        <v>2</v>
      </c>
      <c r="R109" s="4">
        <v>2</v>
      </c>
      <c r="S109" s="4">
        <v>2</v>
      </c>
      <c r="T109" s="4">
        <v>4</v>
      </c>
      <c r="U109" s="4">
        <f t="shared" si="16"/>
        <v>30</v>
      </c>
      <c r="V109" s="26" t="s">
        <v>23</v>
      </c>
      <c r="W109" s="4">
        <v>6</v>
      </c>
      <c r="X109" s="4">
        <v>6</v>
      </c>
      <c r="Y109" s="4">
        <v>6</v>
      </c>
      <c r="Z109" s="4">
        <v>6</v>
      </c>
      <c r="AA109" s="4">
        <v>4</v>
      </c>
      <c r="AB109" s="4">
        <v>4</v>
      </c>
      <c r="AC109" s="4">
        <v>4</v>
      </c>
      <c r="AD109" s="4">
        <v>4</v>
      </c>
      <c r="AE109" s="4">
        <v>4</v>
      </c>
      <c r="AF109" s="4">
        <v>4</v>
      </c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12">
        <f t="shared" si="17"/>
        <v>78</v>
      </c>
    </row>
    <row r="110" spans="1:48" s="7" customFormat="1" x14ac:dyDescent="0.25">
      <c r="A110" s="30" t="s">
        <v>69</v>
      </c>
      <c r="B110" s="31" t="s">
        <v>112</v>
      </c>
      <c r="C110" s="11"/>
      <c r="D110" s="4"/>
      <c r="E110" s="4"/>
      <c r="F110" s="4"/>
      <c r="G110" s="4"/>
      <c r="H110" s="4"/>
      <c r="I110" s="4"/>
      <c r="J110" s="4"/>
      <c r="K110" s="4"/>
      <c r="L110" s="4">
        <v>2</v>
      </c>
      <c r="M110" s="4">
        <v>2</v>
      </c>
      <c r="N110" s="4">
        <v>1</v>
      </c>
      <c r="O110" s="4">
        <v>2</v>
      </c>
      <c r="P110" s="4">
        <v>2</v>
      </c>
      <c r="Q110" s="4">
        <v>2</v>
      </c>
      <c r="R110" s="4">
        <v>2</v>
      </c>
      <c r="S110" s="4">
        <v>2</v>
      </c>
      <c r="T110" s="4">
        <v>3</v>
      </c>
      <c r="U110" s="4">
        <f t="shared" si="16"/>
        <v>18</v>
      </c>
      <c r="V110" s="26" t="s">
        <v>23</v>
      </c>
      <c r="W110" s="4">
        <v>4</v>
      </c>
      <c r="X110" s="4">
        <v>4</v>
      </c>
      <c r="Y110" s="4">
        <v>4</v>
      </c>
      <c r="Z110" s="4">
        <v>4</v>
      </c>
      <c r="AA110" s="4">
        <v>4</v>
      </c>
      <c r="AB110" s="4">
        <v>4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12">
        <f t="shared" si="17"/>
        <v>42</v>
      </c>
    </row>
    <row r="111" spans="1:48" s="7" customFormat="1" ht="21" x14ac:dyDescent="0.25">
      <c r="A111" s="30" t="s">
        <v>26</v>
      </c>
      <c r="B111" s="31" t="s">
        <v>113</v>
      </c>
      <c r="C111" s="1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>
        <f t="shared" si="16"/>
        <v>0</v>
      </c>
      <c r="V111" s="26" t="s">
        <v>23</v>
      </c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12">
        <f t="shared" si="17"/>
        <v>0</v>
      </c>
    </row>
    <row r="112" spans="1:48" s="7" customFormat="1" ht="31.5" x14ac:dyDescent="0.25">
      <c r="A112" s="30" t="s">
        <v>39</v>
      </c>
      <c r="B112" s="31" t="s">
        <v>114</v>
      </c>
      <c r="C112" s="11"/>
      <c r="D112" s="4">
        <v>4</v>
      </c>
      <c r="E112" s="4">
        <v>2</v>
      </c>
      <c r="F112" s="4">
        <v>2</v>
      </c>
      <c r="G112" s="4">
        <v>2</v>
      </c>
      <c r="H112" s="4">
        <v>2</v>
      </c>
      <c r="I112" s="4">
        <v>2</v>
      </c>
      <c r="J112" s="4">
        <v>2</v>
      </c>
      <c r="K112" s="4">
        <v>2</v>
      </c>
      <c r="L112" s="4">
        <v>2</v>
      </c>
      <c r="M112" s="4">
        <v>1</v>
      </c>
      <c r="N112" s="4">
        <v>1</v>
      </c>
      <c r="O112" s="4">
        <v>2</v>
      </c>
      <c r="P112" s="4">
        <v>2</v>
      </c>
      <c r="Q112" s="4">
        <v>2</v>
      </c>
      <c r="R112" s="4">
        <v>2</v>
      </c>
      <c r="S112" s="4">
        <v>2</v>
      </c>
      <c r="T112" s="4"/>
      <c r="U112" s="4">
        <f t="shared" si="16"/>
        <v>32</v>
      </c>
      <c r="V112" s="26" t="s">
        <v>23</v>
      </c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12">
        <f t="shared" si="17"/>
        <v>32</v>
      </c>
    </row>
    <row r="113" spans="1:49" s="7" customFormat="1" ht="21" x14ac:dyDescent="0.25">
      <c r="A113" s="30" t="s">
        <v>71</v>
      </c>
      <c r="B113" s="31" t="s">
        <v>38</v>
      </c>
      <c r="C113" s="11"/>
      <c r="D113" s="4">
        <v>5</v>
      </c>
      <c r="E113" s="4">
        <v>5</v>
      </c>
      <c r="F113" s="4">
        <v>6</v>
      </c>
      <c r="G113" s="4">
        <v>2</v>
      </c>
      <c r="H113" s="4">
        <v>2</v>
      </c>
      <c r="I113" s="4">
        <v>2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2</v>
      </c>
      <c r="P113" s="4">
        <v>3</v>
      </c>
      <c r="Q113" s="4">
        <v>2</v>
      </c>
      <c r="R113" s="4">
        <v>2</v>
      </c>
      <c r="S113" s="4">
        <v>2</v>
      </c>
      <c r="T113" s="4">
        <v>2</v>
      </c>
      <c r="U113" s="4">
        <f t="shared" si="16"/>
        <v>40</v>
      </c>
      <c r="V113" s="26" t="s">
        <v>23</v>
      </c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12">
        <f t="shared" si="17"/>
        <v>40</v>
      </c>
    </row>
    <row r="114" spans="1:49" s="7" customFormat="1" ht="21" x14ac:dyDescent="0.25">
      <c r="A114" s="30" t="s">
        <v>72</v>
      </c>
      <c r="B114" s="31" t="s">
        <v>104</v>
      </c>
      <c r="C114" s="14"/>
      <c r="D114" s="4"/>
      <c r="E114" s="4"/>
      <c r="F114" s="4"/>
      <c r="G114" s="4"/>
      <c r="H114" s="4">
        <v>2</v>
      </c>
      <c r="I114" s="4">
        <v>2</v>
      </c>
      <c r="J114" s="4">
        <v>2</v>
      </c>
      <c r="K114" s="4">
        <v>2</v>
      </c>
      <c r="L114" s="4">
        <v>2</v>
      </c>
      <c r="M114" s="4">
        <v>2</v>
      </c>
      <c r="N114" s="4">
        <v>2</v>
      </c>
      <c r="O114" s="4">
        <v>2</v>
      </c>
      <c r="P114" s="4">
        <v>2</v>
      </c>
      <c r="Q114" s="4">
        <v>2</v>
      </c>
      <c r="R114" s="4">
        <v>4</v>
      </c>
      <c r="S114" s="4">
        <v>4</v>
      </c>
      <c r="T114" s="4">
        <v>4</v>
      </c>
      <c r="U114" s="4">
        <f t="shared" si="16"/>
        <v>32</v>
      </c>
      <c r="V114" s="26" t="s">
        <v>23</v>
      </c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12">
        <f t="shared" si="17"/>
        <v>32</v>
      </c>
    </row>
    <row r="115" spans="1:49" s="7" customFormat="1" ht="31.5" x14ac:dyDescent="0.25">
      <c r="A115" s="30" t="s">
        <v>62</v>
      </c>
      <c r="B115" s="31" t="s">
        <v>115</v>
      </c>
      <c r="C115" s="1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>
        <f t="shared" si="16"/>
        <v>0</v>
      </c>
      <c r="V115" s="26" t="s">
        <v>23</v>
      </c>
      <c r="W115" s="4">
        <v>4</v>
      </c>
      <c r="X115" s="4">
        <v>4</v>
      </c>
      <c r="Y115" s="4">
        <v>6</v>
      </c>
      <c r="Z115" s="4">
        <v>4</v>
      </c>
      <c r="AA115" s="4">
        <v>4</v>
      </c>
      <c r="AB115" s="4">
        <v>3</v>
      </c>
      <c r="AC115" s="4">
        <v>3</v>
      </c>
      <c r="AD115" s="4">
        <v>4</v>
      </c>
      <c r="AE115" s="4">
        <v>4</v>
      </c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12">
        <f t="shared" si="17"/>
        <v>36</v>
      </c>
    </row>
    <row r="116" spans="1:49" s="7" customFormat="1" ht="55.5" customHeight="1" x14ac:dyDescent="0.25">
      <c r="A116" s="30" t="s">
        <v>73</v>
      </c>
      <c r="B116" s="31" t="s">
        <v>109</v>
      </c>
      <c r="C116" s="11"/>
      <c r="D116" s="4">
        <v>14</v>
      </c>
      <c r="E116" s="4">
        <v>12</v>
      </c>
      <c r="F116" s="4">
        <v>10</v>
      </c>
      <c r="G116" s="4">
        <v>8</v>
      </c>
      <c r="H116" s="4">
        <v>10</v>
      </c>
      <c r="I116" s="4">
        <v>10</v>
      </c>
      <c r="J116" s="4">
        <v>10</v>
      </c>
      <c r="K116" s="4">
        <v>10</v>
      </c>
      <c r="L116" s="4">
        <v>8</v>
      </c>
      <c r="M116" s="4">
        <v>10</v>
      </c>
      <c r="N116" s="4">
        <v>7</v>
      </c>
      <c r="O116" s="4"/>
      <c r="P116" s="4"/>
      <c r="Q116" s="4"/>
      <c r="R116" s="4"/>
      <c r="S116" s="4"/>
      <c r="T116" s="4"/>
      <c r="U116" s="4">
        <f t="shared" si="16"/>
        <v>109</v>
      </c>
      <c r="V116" s="26" t="s">
        <v>23</v>
      </c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12">
        <f t="shared" si="17"/>
        <v>109</v>
      </c>
    </row>
    <row r="117" spans="1:49" s="7" customFormat="1" ht="67.5" customHeight="1" x14ac:dyDescent="0.25">
      <c r="A117" s="30" t="s">
        <v>74</v>
      </c>
      <c r="B117" s="31" t="s">
        <v>116</v>
      </c>
      <c r="C117" s="11"/>
      <c r="D117" s="4"/>
      <c r="E117" s="4">
        <v>6</v>
      </c>
      <c r="F117" s="4">
        <v>6</v>
      </c>
      <c r="G117" s="4">
        <v>12</v>
      </c>
      <c r="H117" s="4">
        <v>12</v>
      </c>
      <c r="I117" s="4">
        <v>12</v>
      </c>
      <c r="J117" s="4">
        <v>12</v>
      </c>
      <c r="K117" s="4">
        <v>12</v>
      </c>
      <c r="L117" s="4">
        <v>12</v>
      </c>
      <c r="M117" s="4">
        <v>12</v>
      </c>
      <c r="N117" s="4">
        <v>12</v>
      </c>
      <c r="O117" s="4"/>
      <c r="P117" s="4"/>
      <c r="Q117" s="4"/>
      <c r="R117" s="4"/>
      <c r="S117" s="4"/>
      <c r="T117" s="4"/>
      <c r="U117" s="4">
        <f t="shared" si="16"/>
        <v>108</v>
      </c>
      <c r="V117" s="26" t="s">
        <v>23</v>
      </c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12">
        <f t="shared" si="17"/>
        <v>108</v>
      </c>
    </row>
    <row r="118" spans="1:49" s="7" customFormat="1" ht="77.25" customHeight="1" x14ac:dyDescent="0.25">
      <c r="A118" s="30" t="s">
        <v>75</v>
      </c>
      <c r="B118" s="31" t="s">
        <v>117</v>
      </c>
      <c r="C118" s="1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>
        <f t="shared" si="16"/>
        <v>0</v>
      </c>
      <c r="V118" s="26" t="s">
        <v>23</v>
      </c>
      <c r="W118" s="4"/>
      <c r="X118" s="4"/>
      <c r="Y118" s="4"/>
      <c r="Z118" s="4"/>
      <c r="AA118" s="4"/>
      <c r="AB118" s="4"/>
      <c r="AC118" s="4"/>
      <c r="AD118" s="4"/>
      <c r="AE118" s="4"/>
      <c r="AF118" s="4">
        <v>18</v>
      </c>
      <c r="AG118" s="4">
        <v>36</v>
      </c>
      <c r="AH118" s="4">
        <v>18</v>
      </c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12">
        <f t="shared" si="17"/>
        <v>72</v>
      </c>
    </row>
    <row r="119" spans="1:49" s="7" customFormat="1" ht="64.5" customHeight="1" x14ac:dyDescent="0.25">
      <c r="A119" s="30" t="s">
        <v>66</v>
      </c>
      <c r="B119" s="31" t="s">
        <v>118</v>
      </c>
      <c r="C119" s="1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>
        <v>5</v>
      </c>
      <c r="O119" s="4">
        <v>12</v>
      </c>
      <c r="P119" s="4">
        <v>12</v>
      </c>
      <c r="Q119" s="4">
        <v>13</v>
      </c>
      <c r="R119" s="4">
        <v>11</v>
      </c>
      <c r="S119" s="4">
        <v>11</v>
      </c>
      <c r="T119" s="4">
        <v>7</v>
      </c>
      <c r="U119" s="4">
        <f t="shared" si="16"/>
        <v>71</v>
      </c>
      <c r="V119" s="26" t="s">
        <v>23</v>
      </c>
      <c r="W119" s="4">
        <v>15</v>
      </c>
      <c r="X119" s="4">
        <v>14</v>
      </c>
      <c r="Y119" s="4">
        <v>14</v>
      </c>
      <c r="Z119" s="4">
        <v>16</v>
      </c>
      <c r="AA119" s="4">
        <v>12</v>
      </c>
      <c r="AB119" s="4">
        <v>14</v>
      </c>
      <c r="AC119" s="4">
        <v>18</v>
      </c>
      <c r="AD119" s="4">
        <v>18</v>
      </c>
      <c r="AE119" s="4">
        <v>18</v>
      </c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12">
        <f t="shared" si="17"/>
        <v>210</v>
      </c>
    </row>
    <row r="120" spans="1:49" s="7" customFormat="1" ht="77.25" customHeight="1" x14ac:dyDescent="0.25">
      <c r="A120" s="30" t="s">
        <v>67</v>
      </c>
      <c r="B120" s="31" t="s">
        <v>119</v>
      </c>
      <c r="C120" s="1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>
        <v>6</v>
      </c>
      <c r="P120" s="4">
        <v>6</v>
      </c>
      <c r="Q120" s="4">
        <v>6</v>
      </c>
      <c r="R120" s="4">
        <v>6</v>
      </c>
      <c r="S120" s="4">
        <v>6</v>
      </c>
      <c r="T120" s="4"/>
      <c r="U120" s="4">
        <f t="shared" si="16"/>
        <v>30</v>
      </c>
      <c r="V120" s="26" t="s">
        <v>23</v>
      </c>
      <c r="W120" s="4"/>
      <c r="X120" s="4"/>
      <c r="Y120" s="4"/>
      <c r="Z120" s="4"/>
      <c r="AA120" s="4">
        <v>6</v>
      </c>
      <c r="AB120" s="4">
        <v>6</v>
      </c>
      <c r="AC120" s="4">
        <v>6</v>
      </c>
      <c r="AD120" s="4">
        <v>6</v>
      </c>
      <c r="AE120" s="4">
        <v>6</v>
      </c>
      <c r="AF120" s="4">
        <v>12</v>
      </c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12">
        <f t="shared" si="17"/>
        <v>72</v>
      </c>
    </row>
    <row r="121" spans="1:49" s="7" customFormat="1" ht="65.25" customHeight="1" x14ac:dyDescent="0.25">
      <c r="A121" s="30" t="s">
        <v>68</v>
      </c>
      <c r="B121" s="31" t="s">
        <v>120</v>
      </c>
      <c r="C121" s="1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>
        <f t="shared" si="16"/>
        <v>0</v>
      </c>
      <c r="V121" s="26" t="s">
        <v>23</v>
      </c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>
        <v>18</v>
      </c>
      <c r="AI121" s="4">
        <v>18</v>
      </c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12">
        <f t="shared" si="17"/>
        <v>36</v>
      </c>
    </row>
    <row r="122" spans="1:49" s="7" customFormat="1" x14ac:dyDescent="0.25">
      <c r="A122" s="38" t="s">
        <v>22</v>
      </c>
      <c r="B122" s="38"/>
      <c r="C122" s="2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>
        <v>12</v>
      </c>
      <c r="U122" s="4">
        <f t="shared" si="16"/>
        <v>12</v>
      </c>
      <c r="V122" s="26" t="s">
        <v>23</v>
      </c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>
        <v>18</v>
      </c>
      <c r="AN122" s="4">
        <v>36</v>
      </c>
      <c r="AO122" s="4"/>
      <c r="AP122" s="4"/>
      <c r="AQ122" s="4"/>
      <c r="AR122" s="4"/>
      <c r="AS122" s="4"/>
      <c r="AT122" s="4"/>
      <c r="AU122" s="4"/>
      <c r="AV122" s="12">
        <f t="shared" si="17"/>
        <v>66</v>
      </c>
    </row>
    <row r="123" spans="1:49" s="7" customFormat="1" ht="36.75" x14ac:dyDescent="0.25">
      <c r="A123" s="22" t="s">
        <v>76</v>
      </c>
      <c r="B123" s="18" t="s">
        <v>77</v>
      </c>
      <c r="C123" s="2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>
        <v>0</v>
      </c>
      <c r="V123" s="26" t="s">
        <v>23</v>
      </c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>
        <v>18</v>
      </c>
      <c r="AJ123" s="4">
        <v>36</v>
      </c>
      <c r="AK123" s="4">
        <v>36</v>
      </c>
      <c r="AL123" s="4">
        <v>36</v>
      </c>
      <c r="AM123" s="4">
        <v>18</v>
      </c>
      <c r="AN123" s="4"/>
      <c r="AO123" s="4"/>
      <c r="AP123" s="4"/>
      <c r="AQ123" s="4"/>
      <c r="AR123" s="4"/>
      <c r="AS123" s="4"/>
      <c r="AT123" s="4"/>
      <c r="AU123" s="4"/>
      <c r="AV123" s="12">
        <f>W123+X123+Y123+Z123+AA123+AB123+AC123+AD123+AE123+AF123+AG123+AH123+AI123+AJ123+AK123+AL123+AM123+AN123+AO123+AP123+AQ123+AR123+AS123+AT123+AU123</f>
        <v>144</v>
      </c>
    </row>
    <row r="124" spans="1:49" s="7" customFormat="1" ht="36" x14ac:dyDescent="0.25">
      <c r="A124" s="19" t="s">
        <v>27</v>
      </c>
      <c r="B124" s="20" t="s">
        <v>28</v>
      </c>
      <c r="C124" s="2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>
        <f t="shared" si="16"/>
        <v>0</v>
      </c>
      <c r="V124" s="26" t="s">
        <v>23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>
        <v>36</v>
      </c>
      <c r="AP124" s="4">
        <v>36</v>
      </c>
      <c r="AQ124" s="4">
        <v>36</v>
      </c>
      <c r="AR124" s="4">
        <v>36</v>
      </c>
      <c r="AS124" s="4">
        <v>36</v>
      </c>
      <c r="AT124" s="4">
        <v>36</v>
      </c>
      <c r="AU124" s="4">
        <v>12</v>
      </c>
      <c r="AV124" s="12">
        <f t="shared" si="17"/>
        <v>216</v>
      </c>
    </row>
    <row r="125" spans="1:49" s="7" customFormat="1" x14ac:dyDescent="0.25">
      <c r="A125" s="38" t="s">
        <v>24</v>
      </c>
      <c r="B125" s="38"/>
      <c r="C125" s="22"/>
      <c r="D125" s="4">
        <f>D105+D106+D107+D108+D109+D110+D111+D112+D113+D114+D115+D116+D117+D118+D121+D122+D124+D119+D120</f>
        <v>36</v>
      </c>
      <c r="E125" s="4">
        <f t="shared" ref="E125:T125" si="18">E105+E106+E107+E108+E109+E110+E111+E112+E113+E114+E115+E116+E117+E118+E121+E122+E124+E119+E120</f>
        <v>36</v>
      </c>
      <c r="F125" s="4">
        <f t="shared" si="18"/>
        <v>36</v>
      </c>
      <c r="G125" s="4">
        <f t="shared" si="18"/>
        <v>36</v>
      </c>
      <c r="H125" s="4">
        <f t="shared" si="18"/>
        <v>36</v>
      </c>
      <c r="I125" s="4">
        <f t="shared" si="18"/>
        <v>36</v>
      </c>
      <c r="J125" s="4">
        <f t="shared" si="18"/>
        <v>36</v>
      </c>
      <c r="K125" s="4">
        <f t="shared" si="18"/>
        <v>36</v>
      </c>
      <c r="L125" s="4">
        <f t="shared" si="18"/>
        <v>36</v>
      </c>
      <c r="M125" s="4">
        <f t="shared" si="18"/>
        <v>36</v>
      </c>
      <c r="N125" s="4">
        <f t="shared" si="18"/>
        <v>36</v>
      </c>
      <c r="O125" s="4">
        <f t="shared" si="18"/>
        <v>36</v>
      </c>
      <c r="P125" s="4">
        <f t="shared" si="18"/>
        <v>36</v>
      </c>
      <c r="Q125" s="4">
        <f t="shared" si="18"/>
        <v>36</v>
      </c>
      <c r="R125" s="4">
        <f t="shared" si="18"/>
        <v>36</v>
      </c>
      <c r="S125" s="4">
        <f t="shared" si="18"/>
        <v>36</v>
      </c>
      <c r="T125" s="4">
        <f t="shared" si="18"/>
        <v>36</v>
      </c>
      <c r="U125" s="4">
        <f>U105+U106+U107+U108+U109+U110+U111+U112+U113+U114+U115+U116+U117+U118+U121+U122+U124+U119+U120</f>
        <v>612</v>
      </c>
      <c r="V125" s="26" t="s">
        <v>23</v>
      </c>
      <c r="W125" s="4">
        <f>W105+W106+W107+W108+W109+W110+W111+W112+W113+W114+W115+W116+W117+W118+W121+W122+W124+W119+W120</f>
        <v>36</v>
      </c>
      <c r="X125" s="4">
        <f t="shared" ref="X125:AH125" si="19">X105+X106+X107+X108+X109+X110+X111+X112+X113+X114+X115+X116+X117+X118+X121+X122+X124+X119+X120</f>
        <v>36</v>
      </c>
      <c r="Y125" s="4">
        <f t="shared" si="19"/>
        <v>36</v>
      </c>
      <c r="Z125" s="4">
        <f t="shared" si="19"/>
        <v>36</v>
      </c>
      <c r="AA125" s="4">
        <f t="shared" si="19"/>
        <v>36</v>
      </c>
      <c r="AB125" s="4">
        <f t="shared" si="19"/>
        <v>36</v>
      </c>
      <c r="AC125" s="4">
        <f t="shared" si="19"/>
        <v>36</v>
      </c>
      <c r="AD125" s="4">
        <f t="shared" si="19"/>
        <v>36</v>
      </c>
      <c r="AE125" s="4">
        <f t="shared" si="19"/>
        <v>36</v>
      </c>
      <c r="AF125" s="4">
        <f t="shared" si="19"/>
        <v>36</v>
      </c>
      <c r="AG125" s="4">
        <f t="shared" si="19"/>
        <v>36</v>
      </c>
      <c r="AH125" s="4">
        <f t="shared" si="19"/>
        <v>36</v>
      </c>
      <c r="AI125" s="4">
        <f>AI105+AI106+AI107+AI108+AI109+AI110+AI111+AI112+AI113+AI114+AI115+AI116+AI117+AI118+AI121+AI122+AI124+AI119+AI120+AI123</f>
        <v>36</v>
      </c>
      <c r="AJ125" s="4">
        <f>AJ105+AJ106+AJ107+AJ108+AJ109+AJ110+AJ111+AJ112+AJ113+AJ114+AJ115+AJ116+AJ117+AJ118+AJ121+AJ122+AJ124+AJ119+AJ120+AJ123</f>
        <v>36</v>
      </c>
      <c r="AK125" s="4">
        <f>AK105+AK106+AK107+AK108+AK109+AK110+AK111+AK112+AK113+AK114+AK115+AK116+AK117+AK118+AK121+AK122+AK124+AK119+AK120+AK123</f>
        <v>36</v>
      </c>
      <c r="AL125" s="4">
        <f t="shared" ref="AL125:AN125" si="20">AL105+AL106+AL107+AL108+AL109+AL110+AL111+AL112+AL113+AL114+AL115+AL116+AL117+AL118+AL121+AL122+AL124+AL119+AL120+AL123</f>
        <v>36</v>
      </c>
      <c r="AM125" s="4">
        <f t="shared" si="20"/>
        <v>36</v>
      </c>
      <c r="AN125" s="4">
        <f t="shared" si="20"/>
        <v>36</v>
      </c>
      <c r="AO125" s="4">
        <f t="shared" ref="AO125:AV125" si="21">AO105+AO106+AO107+AO108+AO109+AO110+AO111+AO112+AO113+AO114+AO115+AO116+AO117+AO118+AO121+AO122+AO124+AO119+AO120</f>
        <v>36</v>
      </c>
      <c r="AP125" s="4">
        <f t="shared" si="21"/>
        <v>36</v>
      </c>
      <c r="AQ125" s="4">
        <f t="shared" si="21"/>
        <v>36</v>
      </c>
      <c r="AR125" s="4">
        <f t="shared" si="21"/>
        <v>36</v>
      </c>
      <c r="AS125" s="4">
        <f t="shared" si="21"/>
        <v>36</v>
      </c>
      <c r="AT125" s="4">
        <f t="shared" si="21"/>
        <v>36</v>
      </c>
      <c r="AU125" s="4">
        <f t="shared" si="21"/>
        <v>12</v>
      </c>
      <c r="AV125" s="12">
        <f t="shared" si="21"/>
        <v>1332</v>
      </c>
    </row>
    <row r="126" spans="1:49" s="1" customFormat="1" x14ac:dyDescent="0.25">
      <c r="A126" s="7"/>
      <c r="B126" s="7"/>
      <c r="C126" s="7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7"/>
      <c r="AW126" s="7"/>
    </row>
    <row r="127" spans="1:49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N127" s="5"/>
      <c r="O127" s="5"/>
      <c r="P127" s="5"/>
      <c r="Q127" s="5"/>
      <c r="R127" s="5"/>
      <c r="U127" s="5"/>
      <c r="V127" s="5"/>
      <c r="W127" s="5"/>
      <c r="X127" s="5"/>
      <c r="Y127" s="5"/>
      <c r="Z127" s="5"/>
      <c r="AA127" s="5"/>
      <c r="AB127" s="5"/>
      <c r="AC127" s="5"/>
      <c r="AE127" s="5"/>
      <c r="AF127" s="5"/>
      <c r="AG127" s="5"/>
      <c r="AH127" s="5"/>
      <c r="AI127" s="5"/>
      <c r="AJ127" s="5"/>
      <c r="AK127" s="5"/>
      <c r="AN127" s="5"/>
      <c r="AO127" s="5"/>
      <c r="AP127" s="5"/>
      <c r="AQ127" s="5"/>
      <c r="AR127" s="5"/>
      <c r="AS127" s="5"/>
      <c r="AT127" s="5"/>
      <c r="AU127" s="5"/>
      <c r="AV127" s="5"/>
      <c r="AW127" s="8"/>
    </row>
    <row r="128" spans="1:49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N128" s="5"/>
      <c r="O128" s="5"/>
      <c r="P128" s="5"/>
      <c r="Q128" s="5"/>
      <c r="R128" s="5"/>
      <c r="U128" s="5"/>
      <c r="V128" s="5"/>
      <c r="W128" s="5"/>
      <c r="X128" s="5"/>
      <c r="Y128" s="5"/>
      <c r="Z128" s="5"/>
      <c r="AA128" s="5"/>
      <c r="AB128" s="5"/>
      <c r="AC128" s="5"/>
      <c r="AE128" s="5"/>
      <c r="AF128" s="5"/>
      <c r="AG128" s="5"/>
      <c r="AH128" s="5"/>
      <c r="AI128" s="5"/>
      <c r="AJ128" s="5"/>
      <c r="AK128" s="5"/>
      <c r="AN128" s="5"/>
      <c r="AO128" s="5"/>
      <c r="AP128" s="5"/>
      <c r="AQ128" s="5"/>
      <c r="AR128" s="5"/>
      <c r="AS128" s="5"/>
      <c r="AT128" s="5"/>
      <c r="AU128" s="5"/>
      <c r="AV128" s="5"/>
      <c r="AW128" s="8"/>
    </row>
    <row r="129" spans="1:48" x14ac:dyDescent="0.25">
      <c r="A129" s="2"/>
      <c r="B129" s="2"/>
      <c r="AV129" s="2"/>
    </row>
    <row r="130" spans="1:48" x14ac:dyDescent="0.25">
      <c r="A130" s="2"/>
      <c r="B130" s="2"/>
      <c r="AV130" s="2"/>
    </row>
  </sheetData>
  <mergeCells count="73">
    <mergeCell ref="A95:B95"/>
    <mergeCell ref="A72:A73"/>
    <mergeCell ref="B72:B73"/>
    <mergeCell ref="U72:U73"/>
    <mergeCell ref="AV72:AV73"/>
    <mergeCell ref="D74:AU74"/>
    <mergeCell ref="AQ72:AT72"/>
    <mergeCell ref="D4:AS5"/>
    <mergeCell ref="A6:A7"/>
    <mergeCell ref="B6:B7"/>
    <mergeCell ref="L6:P6"/>
    <mergeCell ref="C72:H72"/>
    <mergeCell ref="I72:L72"/>
    <mergeCell ref="AD39:AG39"/>
    <mergeCell ref="AH39:AL39"/>
    <mergeCell ref="AM39:AP39"/>
    <mergeCell ref="C6:G6"/>
    <mergeCell ref="C39:G39"/>
    <mergeCell ref="Y6:AB6"/>
    <mergeCell ref="AC6:AG6"/>
    <mergeCell ref="AH6:AK6"/>
    <mergeCell ref="H6:K6"/>
    <mergeCell ref="U6:U7"/>
    <mergeCell ref="AV39:AV40"/>
    <mergeCell ref="D41:AU41"/>
    <mergeCell ref="AV6:AV7"/>
    <mergeCell ref="D8:AU8"/>
    <mergeCell ref="A33:B33"/>
    <mergeCell ref="A34:B34"/>
    <mergeCell ref="Q6:T6"/>
    <mergeCell ref="AL6:AP6"/>
    <mergeCell ref="AQ6:AU6"/>
    <mergeCell ref="H39:L39"/>
    <mergeCell ref="Q39:T39"/>
    <mergeCell ref="V39:Y39"/>
    <mergeCell ref="Z39:AC39"/>
    <mergeCell ref="AQ39:AU39"/>
    <mergeCell ref="M39:P39"/>
    <mergeCell ref="V6:X6"/>
    <mergeCell ref="K97:L97"/>
    <mergeCell ref="A66:B66"/>
    <mergeCell ref="A67:B67"/>
    <mergeCell ref="D37:AS38"/>
    <mergeCell ref="A39:A40"/>
    <mergeCell ref="B39:B40"/>
    <mergeCell ref="U39:U40"/>
    <mergeCell ref="M72:P72"/>
    <mergeCell ref="Q72:T72"/>
    <mergeCell ref="V72:Y72"/>
    <mergeCell ref="Z72:AC72"/>
    <mergeCell ref="AD72:AG72"/>
    <mergeCell ref="AH72:AL72"/>
    <mergeCell ref="AM72:AP72"/>
    <mergeCell ref="A96:B96"/>
    <mergeCell ref="D70:AS71"/>
    <mergeCell ref="D99:AS100"/>
    <mergeCell ref="A101:A102"/>
    <mergeCell ref="B101:B102"/>
    <mergeCell ref="C101:H101"/>
    <mergeCell ref="I101:L101"/>
    <mergeCell ref="M101:P101"/>
    <mergeCell ref="Q101:T101"/>
    <mergeCell ref="U101:U102"/>
    <mergeCell ref="V101:Y101"/>
    <mergeCell ref="Z101:AC101"/>
    <mergeCell ref="AM101:AP101"/>
    <mergeCell ref="AQ101:AU101"/>
    <mergeCell ref="AV101:AV102"/>
    <mergeCell ref="D103:AU103"/>
    <mergeCell ref="A122:B122"/>
    <mergeCell ref="A125:B125"/>
    <mergeCell ref="AD101:AH101"/>
    <mergeCell ref="AI101:AL10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2024-08-30T04:21:43Z</dcterms:modified>
</cp:coreProperties>
</file>