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H62" i="1" l="1"/>
  <c r="I62" i="1"/>
  <c r="J62" i="1"/>
  <c r="K62" i="1"/>
  <c r="L62" i="1"/>
  <c r="M62" i="1"/>
  <c r="N62" i="1"/>
  <c r="O62" i="1"/>
  <c r="P62" i="1"/>
  <c r="Q62" i="1"/>
  <c r="R62" i="1"/>
  <c r="S62" i="1"/>
  <c r="T62" i="1"/>
  <c r="U46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AF62" i="1" l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71" i="1"/>
  <c r="AT88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71" i="1"/>
  <c r="C88" i="1"/>
  <c r="AT62" i="1"/>
  <c r="AV59" i="1"/>
  <c r="AV60" i="1"/>
  <c r="AV61" i="1"/>
  <c r="AV43" i="1"/>
  <c r="AV44" i="1"/>
  <c r="AV45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42" i="1"/>
  <c r="AV30" i="1"/>
  <c r="AV31" i="1"/>
  <c r="AV32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11" i="1"/>
  <c r="AV12" i="1"/>
  <c r="AV13" i="1"/>
  <c r="AV14" i="1"/>
  <c r="AV15" i="1"/>
  <c r="AV10" i="1"/>
  <c r="AC88" i="1"/>
  <c r="AA88" i="1"/>
  <c r="Z88" i="1"/>
  <c r="Y88" i="1"/>
  <c r="W88" i="1"/>
  <c r="AU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E62" i="1"/>
  <c r="AD62" i="1"/>
  <c r="AC62" i="1"/>
  <c r="AB62" i="1"/>
  <c r="AA62" i="1"/>
  <c r="Z62" i="1"/>
  <c r="Y62" i="1"/>
  <c r="X62" i="1"/>
  <c r="W62" i="1"/>
  <c r="U57" i="1"/>
  <c r="U58" i="1"/>
  <c r="AU33" i="1"/>
  <c r="AO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29" i="1"/>
  <c r="U17" i="1"/>
  <c r="X88" i="1"/>
  <c r="AB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U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D88" i="1"/>
  <c r="C33" i="1"/>
  <c r="AV88" i="1" l="1"/>
  <c r="U88" i="1"/>
  <c r="AV62" i="1"/>
  <c r="AV33" i="1"/>
  <c r="U43" i="1"/>
  <c r="U44" i="1"/>
  <c r="U45" i="1"/>
  <c r="U47" i="1"/>
  <c r="U48" i="1"/>
  <c r="U49" i="1"/>
  <c r="U50" i="1"/>
  <c r="U51" i="1"/>
  <c r="U52" i="1"/>
  <c r="U53" i="1"/>
  <c r="U54" i="1"/>
  <c r="U55" i="1"/>
  <c r="U56" i="1"/>
  <c r="U59" i="1"/>
  <c r="U60" i="1"/>
  <c r="U61" i="1"/>
  <c r="U13" i="1"/>
  <c r="U11" i="1"/>
  <c r="U12" i="1"/>
  <c r="U14" i="1"/>
  <c r="U15" i="1"/>
  <c r="U16" i="1"/>
  <c r="U18" i="1"/>
  <c r="U19" i="1"/>
  <c r="U20" i="1"/>
  <c r="U21" i="1"/>
  <c r="U22" i="1"/>
  <c r="U23" i="1"/>
  <c r="U24" i="1"/>
  <c r="U25" i="1"/>
  <c r="U26" i="1"/>
  <c r="U27" i="1"/>
  <c r="U28" i="1"/>
  <c r="U30" i="1"/>
  <c r="U31" i="1"/>
  <c r="U32" i="1"/>
  <c r="U42" i="1"/>
  <c r="U10" i="1"/>
  <c r="U62" i="1" l="1"/>
  <c r="U33" i="1"/>
</calcChain>
</file>

<file path=xl/sharedStrings.xml><?xml version="1.0" encoding="utf-8"?>
<sst xmlns="http://schemas.openxmlformats.org/spreadsheetml/2006/main" count="222" uniqueCount="75">
  <si>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</si>
  <si>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</si>
  <si>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</si>
  <si>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</si>
  <si>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</si>
  <si>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</si>
  <si>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</si>
  <si>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</si>
  <si>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</si>
  <si>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</si>
  <si>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</si>
  <si>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</si>
  <si>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</si>
  <si>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Русский язык</t>
  </si>
  <si>
    <t>Литература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</si>
  <si>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</si>
  <si>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</si>
  <si>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</si>
  <si>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</si>
  <si>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МДК.01.01</t>
  </si>
  <si>
    <t>Учебная практика</t>
  </si>
  <si>
    <t>МДК.02.01</t>
  </si>
  <si>
    <t>Промежуточная аттестация</t>
  </si>
  <si>
    <t>К</t>
  </si>
  <si>
    <t>ИТОГО</t>
  </si>
  <si>
    <t>Безопасность жизнедеятельности</t>
  </si>
  <si>
    <t>ГИА</t>
  </si>
  <si>
    <t>Государственная итоговая аттестация</t>
  </si>
  <si>
    <t>Информатика</t>
  </si>
  <si>
    <t>Физика</t>
  </si>
  <si>
    <t>ОП.01</t>
  </si>
  <si>
    <t>ОП.05</t>
  </si>
  <si>
    <t>ОП.02</t>
  </si>
  <si>
    <t>ОП.03</t>
  </si>
  <si>
    <t xml:space="preserve"> </t>
  </si>
  <si>
    <t>ОП.06</t>
  </si>
  <si>
    <t>Производственная практика</t>
  </si>
  <si>
    <t>Слесарное дело</t>
  </si>
  <si>
    <t>Материаловедение</t>
  </si>
  <si>
    <t>Охрана труда</t>
  </si>
  <si>
    <t>Техническое черчение</t>
  </si>
  <si>
    <t>Теоретическая подготовка водителей автомобилей категории "С"</t>
  </si>
  <si>
    <t>Устройство, управление и техническое обслуживание крана</t>
  </si>
  <si>
    <t>ФК.00</t>
  </si>
  <si>
    <t>Математика</t>
  </si>
  <si>
    <t>Теоретическая подготовка водителей автомобилей категории «С»</t>
  </si>
  <si>
    <t>Астрономия</t>
  </si>
  <si>
    <t>Финансовая грамотность</t>
  </si>
  <si>
    <t xml:space="preserve"> март</t>
  </si>
  <si>
    <t>Родной язык</t>
  </si>
  <si>
    <t>ОУПБ.01</t>
  </si>
  <si>
    <t>ОУПБ.02</t>
  </si>
  <si>
    <t>ОУПБ.03</t>
  </si>
  <si>
    <t>ОУПБ.04</t>
  </si>
  <si>
    <t>ОУПБ.05</t>
  </si>
  <si>
    <t>ОУПБ.06</t>
  </si>
  <si>
    <t>ОУПБ.07</t>
  </si>
  <si>
    <t>ОУПБ.08</t>
  </si>
  <si>
    <t>ОУПП.01</t>
  </si>
  <si>
    <t>ОУПП.02</t>
  </si>
  <si>
    <t>ОУПП.03</t>
  </si>
  <si>
    <t>ДУП.01</t>
  </si>
  <si>
    <t>Введение в профессию</t>
  </si>
  <si>
    <t>Индивидуальный проект</t>
  </si>
  <si>
    <t>География в профессии</t>
  </si>
  <si>
    <t>УП.01.01</t>
  </si>
  <si>
    <t>УП.02.01</t>
  </si>
  <si>
    <t xml:space="preserve">Современное обществознание </t>
  </si>
  <si>
    <t>25-28</t>
  </si>
  <si>
    <t>ОП.04</t>
  </si>
  <si>
    <t>Электротехника</t>
  </si>
  <si>
    <t>ПП.02.01</t>
  </si>
  <si>
    <t>Календарный график учебного процесса по профессии среднего профессионального образования                               23.01.07 Машинист крана (крановщик)                                  3 курс      2024/2025</t>
  </si>
  <si>
    <t>Календарный график учебного процесса по профессии среднего профессионального образования                                       23.01.07 Машинист крана (крановщик)                                  1 курс    2022/2023</t>
  </si>
  <si>
    <t>Календарный график учебного процесса по профессии среднего профессионального образования                              23.01.07 Машинист крана (крановщик)                                  2 курс   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</si>
</sst>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49" fontId="2" fillId="2" borderId="1" xfId="0" applyNumberFormat="1" applyFont="1" applyFill="1" applyBorder="1" applyAlignment="1">
      <alignment textRotation="90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6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%20&#1043;&#1086;&#1089;&#1090;&#1080;&#1085;&#1080;&#1095;&#1085;&#1086;&#1077;%20&#1076;&#1077;&#1083;&#1086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D7" t="str">
            <v>01-02</v>
          </cell>
          <cell r="E7" t="str">
            <v>05-09</v>
          </cell>
          <cell r="F7" t="str">
            <v>12-16</v>
          </cell>
          <cell r="G7" t="str">
            <v>19-23</v>
          </cell>
          <cell r="H7" t="str">
            <v>26-30</v>
          </cell>
          <cell r="I7" t="str">
            <v>03-07</v>
          </cell>
          <cell r="J7" t="str">
            <v>10-14</v>
          </cell>
          <cell r="K7" t="str">
            <v>17-21</v>
          </cell>
          <cell r="L7" t="str">
            <v>24-28</v>
          </cell>
          <cell r="M7" t="str">
            <v>31,01-04*</v>
          </cell>
          <cell r="N7" t="str">
            <v>07-11</v>
          </cell>
          <cell r="O7" t="str">
            <v>14-18</v>
          </cell>
          <cell r="P7" t="str">
            <v>21-25</v>
          </cell>
          <cell r="Q7" t="str">
            <v>28-30,01-02</v>
          </cell>
          <cell r="R7" t="str">
            <v>05-09</v>
          </cell>
          <cell r="S7" t="str">
            <v>12-16</v>
          </cell>
          <cell r="T7" t="str">
            <v>19-23,26-28</v>
          </cell>
          <cell r="V7" t="str">
            <v>29-31,01-11</v>
          </cell>
          <cell r="W7" t="str">
            <v>12-13</v>
          </cell>
          <cell r="X7" t="str">
            <v>16-20</v>
          </cell>
          <cell r="Y7" t="str">
            <v>23-27</v>
          </cell>
          <cell r="Z7" t="str">
            <v>30,31,01-03</v>
          </cell>
          <cell r="AA7" t="str">
            <v>06-10</v>
          </cell>
          <cell r="AB7" t="str">
            <v>13-17</v>
          </cell>
          <cell r="AC7" t="str">
            <v>20-24**</v>
          </cell>
          <cell r="AD7" t="str">
            <v>27,28,01-03</v>
          </cell>
          <cell r="AE7" t="str">
            <v>06-10*</v>
          </cell>
          <cell r="AF7" t="str">
            <v>13-17</v>
          </cell>
          <cell r="AG7" t="str">
            <v>20-24</v>
          </cell>
          <cell r="AH7" t="str">
            <v>27-31</v>
          </cell>
          <cell r="AI7" t="str">
            <v>03-07</v>
          </cell>
          <cell r="AJ7" t="str">
            <v>10-14</v>
          </cell>
          <cell r="AK7" t="str">
            <v>17-21</v>
          </cell>
          <cell r="AL7" t="str">
            <v>24-28</v>
          </cell>
          <cell r="AM7" t="str">
            <v>01-05*</v>
          </cell>
          <cell r="AN7" t="str">
            <v>08-12*</v>
          </cell>
          <cell r="AO7" t="str">
            <v>15-19</v>
          </cell>
          <cell r="AP7" t="str">
            <v>22-26</v>
          </cell>
          <cell r="AQ7" t="str">
            <v>29-31,01-02</v>
          </cell>
          <cell r="AR7" t="str">
            <v>05-09</v>
          </cell>
          <cell r="AS7" t="str">
            <v>12-16*</v>
          </cell>
          <cell r="AT7" t="str">
            <v>19-23</v>
          </cell>
          <cell r="AU7" t="str">
            <v>26-30</v>
          </cell>
        </row>
        <row r="39">
          <cell r="C39" t="str">
            <v>01, 04-08</v>
          </cell>
          <cell r="D39" t="str">
            <v>11-15</v>
          </cell>
          <cell r="E39" t="str">
            <v>18-22</v>
          </cell>
          <cell r="F39" t="str">
            <v>25-29</v>
          </cell>
          <cell r="G39" t="str">
            <v>02-06</v>
          </cell>
          <cell r="H39" t="str">
            <v>09-13</v>
          </cell>
          <cell r="I39" t="str">
            <v>16-20</v>
          </cell>
          <cell r="J39" t="str">
            <v>23-27</v>
          </cell>
          <cell r="K39" t="str">
            <v>30,31,01-03</v>
          </cell>
          <cell r="L39" t="str">
            <v>06-10</v>
          </cell>
          <cell r="M39" t="str">
            <v>13-17</v>
          </cell>
          <cell r="N39" t="str">
            <v>20-24</v>
          </cell>
          <cell r="O39" t="str">
            <v>27-30,01</v>
          </cell>
          <cell r="P39" t="str">
            <v>28-30,01,02</v>
          </cell>
          <cell r="Q39" t="str">
            <v>04-08</v>
          </cell>
          <cell r="R39" t="str">
            <v>11-15</v>
          </cell>
          <cell r="S39" t="str">
            <v>18-22</v>
          </cell>
          <cell r="T39" t="str">
            <v>25-28</v>
          </cell>
          <cell r="V39" t="str">
            <v>29-31,01-11</v>
          </cell>
          <cell r="W39" t="str">
            <v>12</v>
          </cell>
          <cell r="X39" t="str">
            <v>15-19</v>
          </cell>
          <cell r="Y39" t="str">
            <v>22-26</v>
          </cell>
          <cell r="Z39" t="str">
            <v>29,31,01,02</v>
          </cell>
          <cell r="AA39" t="str">
            <v>05-09</v>
          </cell>
          <cell r="AB39" t="str">
            <v>12-16</v>
          </cell>
          <cell r="AC39" t="str">
            <v>19-23</v>
          </cell>
          <cell r="AD39" t="str">
            <v>26-29,01</v>
          </cell>
          <cell r="AE39" t="str">
            <v>04-08</v>
          </cell>
          <cell r="AF39" t="str">
            <v>11-15</v>
          </cell>
          <cell r="AG39" t="str">
            <v>18-22</v>
          </cell>
          <cell r="AH39" t="str">
            <v>25-29</v>
          </cell>
          <cell r="AI39" t="str">
            <v>01-05</v>
          </cell>
          <cell r="AJ39" t="str">
            <v>08-12</v>
          </cell>
          <cell r="AK39" t="str">
            <v>15-19</v>
          </cell>
          <cell r="AL39" t="str">
            <v>22-26</v>
          </cell>
          <cell r="AM39" t="str">
            <v>29,30,01-03</v>
          </cell>
          <cell r="AN39" t="str">
            <v>06-10</v>
          </cell>
          <cell r="AO39" t="str">
            <v>13-17</v>
          </cell>
          <cell r="AP39" t="str">
            <v>20-24</v>
          </cell>
          <cell r="AQ39" t="str">
            <v>27-31</v>
          </cell>
          <cell r="AR39" t="str">
            <v>03-07</v>
          </cell>
          <cell r="AS39" t="str">
            <v>10-14</v>
          </cell>
          <cell r="AT39" t="str">
            <v>17-21</v>
          </cell>
          <cell r="AU39" t="str">
            <v>24-28</v>
          </cell>
        </row>
        <row r="70">
          <cell r="D70" t="str">
            <v>02-06</v>
          </cell>
          <cell r="E70" t="str">
            <v>09-13</v>
          </cell>
          <cell r="F70" t="str">
            <v>16-20</v>
          </cell>
          <cell r="G70" t="str">
            <v>23-27</v>
          </cell>
          <cell r="H70" t="str">
            <v>30,01-04</v>
          </cell>
          <cell r="I70" t="str">
            <v>07-11</v>
          </cell>
          <cell r="J70" t="str">
            <v>14-18</v>
          </cell>
          <cell r="K70" t="str">
            <v>21-25</v>
          </cell>
          <cell r="L70" t="str">
            <v>28-31,01</v>
          </cell>
          <cell r="M70" t="str">
            <v>04-08</v>
          </cell>
          <cell r="N70" t="str">
            <v>11-15</v>
          </cell>
          <cell r="O70" t="str">
            <v>18-22</v>
          </cell>
          <cell r="P70" t="str">
            <v>25-29</v>
          </cell>
          <cell r="Q70" t="str">
            <v>02-06</v>
          </cell>
          <cell r="R70" t="str">
            <v>09-13</v>
          </cell>
          <cell r="S70" t="str">
            <v>16-20</v>
          </cell>
          <cell r="T70" t="str">
            <v>23-27</v>
          </cell>
          <cell r="V70" t="str">
            <v>28-31,03-10</v>
          </cell>
          <cell r="W70" t="str">
            <v>13-17</v>
          </cell>
          <cell r="X70" t="str">
            <v>20-24</v>
          </cell>
          <cell r="Y70" t="str">
            <v>27-31</v>
          </cell>
          <cell r="Z70" t="str">
            <v>03-07</v>
          </cell>
          <cell r="AA70" t="str">
            <v>10-14</v>
          </cell>
          <cell r="AB70" t="str">
            <v>17-21</v>
          </cell>
          <cell r="AC70" t="str">
            <v>24-28</v>
          </cell>
          <cell r="AD70" t="str">
            <v>03-07</v>
          </cell>
          <cell r="AE70" t="str">
            <v>10-14</v>
          </cell>
          <cell r="AF70" t="str">
            <v>17-21</v>
          </cell>
          <cell r="AG70" t="str">
            <v>24-28</v>
          </cell>
          <cell r="AH70" t="str">
            <v>31,01-04</v>
          </cell>
          <cell r="AI70" t="str">
            <v>07-11</v>
          </cell>
          <cell r="AJ70" t="str">
            <v>14-18</v>
          </cell>
          <cell r="AK70" t="str">
            <v>21-25</v>
          </cell>
          <cell r="AL70" t="str">
            <v>28-30,01,02</v>
          </cell>
          <cell r="AM70" t="str">
            <v>05-09</v>
          </cell>
          <cell r="AN70" t="str">
            <v>12-16</v>
          </cell>
          <cell r="AO70" t="str">
            <v>19-23</v>
          </cell>
          <cell r="AP70" t="str">
            <v>26-30</v>
          </cell>
          <cell r="AQ70" t="str">
            <v>02-06</v>
          </cell>
          <cell r="AR70" t="str">
            <v>09-13</v>
          </cell>
          <cell r="AS70" t="str">
            <v>16-20</v>
          </cell>
          <cell r="AT70" t="str">
            <v>23-27,30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9"/>
  <sheetViews>
    <sheetView tabSelected="1" topLeftCell="A61" workbookViewId="0">
      <selection activeCell="D69" sqref="D69:AU69"/>
    </sheetView>
  </sheetViews>
  <sheetFormatPr defaultRowHeight="15" x14ac:dyDescent="0.25"/>
  <cols>
    <col min="1" max="1" width="9.85546875" customWidth="1"/>
    <col min="2" max="2" width="14.7109375" customWidth="1"/>
    <col min="3" max="3" width="2.85546875" style="2" customWidth="1"/>
    <col min="4" max="4" width="2.7109375" style="2" customWidth="1"/>
    <col min="5" max="5" width="3" style="2" customWidth="1"/>
    <col min="6" max="6" width="2.5703125" style="2" customWidth="1"/>
    <col min="7" max="7" width="3" style="2" customWidth="1"/>
    <col min="8" max="9" width="2.42578125" style="2" customWidth="1"/>
    <col min="10" max="10" width="2.85546875" style="2" customWidth="1"/>
    <col min="11" max="11" width="2.85546875" style="6" customWidth="1"/>
    <col min="12" max="13" width="2.42578125" style="6" customWidth="1"/>
    <col min="14" max="14" width="2.85546875" style="2" customWidth="1"/>
    <col min="15" max="15" width="2.7109375" style="2" customWidth="1"/>
    <col min="16" max="16" width="3.140625" style="2" customWidth="1"/>
    <col min="17" max="17" width="2.42578125" style="2" customWidth="1"/>
    <col min="18" max="18" width="2.7109375" style="2" customWidth="1"/>
    <col min="19" max="19" width="2.42578125" style="6" customWidth="1"/>
    <col min="20" max="20" width="2.7109375" style="6" customWidth="1"/>
    <col min="21" max="21" width="4.140625" style="2" customWidth="1"/>
    <col min="22" max="22" width="5.7109375" style="2" customWidth="1"/>
    <col min="23" max="23" width="3.42578125" style="2" customWidth="1"/>
    <col min="24" max="24" width="3" style="2" customWidth="1"/>
    <col min="25" max="25" width="2.85546875" style="2" customWidth="1"/>
    <col min="26" max="26" width="3.140625" style="2" customWidth="1"/>
    <col min="27" max="27" width="2.85546875" style="2" customWidth="1"/>
    <col min="28" max="28" width="2.5703125" style="2" customWidth="1"/>
    <col min="29" max="29" width="2.7109375" style="2" customWidth="1"/>
    <col min="30" max="30" width="2.85546875" style="6" customWidth="1"/>
    <col min="31" max="31" width="3.140625" style="2" customWidth="1"/>
    <col min="32" max="33" width="2.7109375" style="2" customWidth="1"/>
    <col min="34" max="34" width="3.140625" style="2" customWidth="1"/>
    <col min="35" max="35" width="2.85546875" style="2" customWidth="1"/>
    <col min="36" max="36" width="2.7109375" style="2" customWidth="1"/>
    <col min="37" max="37" width="3" style="2" customWidth="1"/>
    <col min="38" max="38" width="2.85546875" style="6" customWidth="1"/>
    <col min="39" max="39" width="2.7109375" style="6" customWidth="1"/>
    <col min="40" max="41" width="2.85546875" style="2" customWidth="1"/>
    <col min="42" max="42" width="3.140625" style="2" customWidth="1"/>
    <col min="43" max="43" width="3.28515625" style="2" customWidth="1"/>
    <col min="44" max="44" width="2.7109375" style="2" customWidth="1"/>
    <col min="45" max="46" width="2.85546875" style="2" customWidth="1"/>
    <col min="47" max="47" width="2.7109375" style="2" customWidth="1"/>
    <col min="48" max="48" width="5" customWidth="1"/>
  </cols>
  <sheetData>
    <row r="1" spans="1:49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2"/>
    </row>
    <row r="2" spans="1:4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"/>
    </row>
    <row r="3" spans="1:4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6"/>
    </row>
    <row r="4" spans="1:49" ht="15" customHeight="1" x14ac:dyDescent="0.25">
      <c r="A4" s="8"/>
      <c r="B4" s="8"/>
      <c r="C4" s="8"/>
      <c r="D4" s="29" t="s">
        <v>73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19"/>
      <c r="AU4" s="8"/>
      <c r="AV4" s="8"/>
      <c r="AW4" s="6"/>
    </row>
    <row r="5" spans="1:49" x14ac:dyDescent="0.25">
      <c r="A5" s="8"/>
      <c r="B5" s="8"/>
      <c r="C5" s="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19"/>
      <c r="AU5" s="8"/>
      <c r="AV5" s="8"/>
      <c r="AW5" s="6"/>
    </row>
    <row r="6" spans="1:49" x14ac:dyDescent="0.25">
      <c r="A6" s="21" t="s">
        <v>11</v>
      </c>
      <c r="B6" s="21" t="s">
        <v>12</v>
      </c>
      <c r="C6" s="23" t="s">
        <v>1</v>
      </c>
      <c r="D6" s="24"/>
      <c r="E6" s="24"/>
      <c r="F6" s="24"/>
      <c r="G6" s="24"/>
      <c r="H6" s="25"/>
      <c r="I6" s="23" t="s">
        <v>2</v>
      </c>
      <c r="J6" s="24"/>
      <c r="K6" s="24"/>
      <c r="L6" s="25"/>
      <c r="M6" s="23" t="s">
        <v>3</v>
      </c>
      <c r="N6" s="24"/>
      <c r="O6" s="24"/>
      <c r="P6" s="25"/>
      <c r="Q6" s="23" t="s">
        <v>4</v>
      </c>
      <c r="R6" s="24"/>
      <c r="S6" s="24"/>
      <c r="T6" s="25"/>
      <c r="U6" s="22" t="s">
        <v>0</v>
      </c>
      <c r="V6" s="23" t="s">
        <v>5</v>
      </c>
      <c r="W6" s="27"/>
      <c r="X6" s="27"/>
      <c r="Y6" s="28"/>
      <c r="Z6" s="23" t="s">
        <v>6</v>
      </c>
      <c r="AA6" s="24"/>
      <c r="AB6" s="24"/>
      <c r="AC6" s="25"/>
      <c r="AD6" s="23" t="s">
        <v>48</v>
      </c>
      <c r="AE6" s="24"/>
      <c r="AF6" s="24"/>
      <c r="AG6" s="24"/>
      <c r="AH6" s="24"/>
      <c r="AI6" s="26" t="s">
        <v>8</v>
      </c>
      <c r="AJ6" s="26"/>
      <c r="AK6" s="26"/>
      <c r="AL6" s="26"/>
      <c r="AM6" s="30" t="s">
        <v>9</v>
      </c>
      <c r="AN6" s="31"/>
      <c r="AO6" s="31"/>
      <c r="AP6" s="32"/>
      <c r="AQ6" s="23" t="s">
        <v>10</v>
      </c>
      <c r="AR6" s="24"/>
      <c r="AS6" s="24"/>
      <c r="AT6" s="24"/>
      <c r="AU6" s="25"/>
      <c r="AV6" s="22" t="s">
        <v>0</v>
      </c>
      <c r="AW6" s="6"/>
    </row>
    <row r="7" spans="1:49" ht="49.5" x14ac:dyDescent="0.25">
      <c r="A7" s="21"/>
      <c r="B7" s="21"/>
      <c r="C7" s="20"/>
      <c r="D7" s="20" t="str">
        <f>[1]Лист1!D7</f>
        <v>01-02</v>
      </c>
      <c r="E7" s="20" t="str">
        <f>[1]Лист1!E7</f>
        <v>05-09</v>
      </c>
      <c r="F7" s="20" t="str">
        <f>[1]Лист1!F7</f>
        <v>12-16</v>
      </c>
      <c r="G7" s="20" t="str">
        <f>[1]Лист1!G7</f>
        <v>19-23</v>
      </c>
      <c r="H7" s="20" t="str">
        <f>[1]Лист1!H7</f>
        <v>26-30</v>
      </c>
      <c r="I7" s="20" t="str">
        <f>[1]Лист1!I7</f>
        <v>03-07</v>
      </c>
      <c r="J7" s="20" t="str">
        <f>[1]Лист1!J7</f>
        <v>10-14</v>
      </c>
      <c r="K7" s="20" t="str">
        <f>[1]Лист1!K7</f>
        <v>17-21</v>
      </c>
      <c r="L7" s="20" t="str">
        <f>[1]Лист1!L7</f>
        <v>24-28</v>
      </c>
      <c r="M7" s="20" t="str">
        <f>[1]Лист1!M7</f>
        <v>31,01-04*</v>
      </c>
      <c r="N7" s="20" t="str">
        <f>[1]Лист1!N7</f>
        <v>07-11</v>
      </c>
      <c r="O7" s="20" t="str">
        <f>[1]Лист1!O7</f>
        <v>14-18</v>
      </c>
      <c r="P7" s="20" t="str">
        <f>[1]Лист1!P7</f>
        <v>21-25</v>
      </c>
      <c r="Q7" s="20" t="str">
        <f>[1]Лист1!Q7</f>
        <v>28-30,01-02</v>
      </c>
      <c r="R7" s="20" t="str">
        <f>[1]Лист1!R7</f>
        <v>05-09</v>
      </c>
      <c r="S7" s="20" t="str">
        <f>[1]Лист1!S7</f>
        <v>12-16</v>
      </c>
      <c r="T7" s="20" t="str">
        <f>[1]Лист1!T7</f>
        <v>19-23,26-28</v>
      </c>
      <c r="U7" s="22"/>
      <c r="V7" s="7" t="str">
        <f>[1]Лист1!V7</f>
        <v>29-31,01-11</v>
      </c>
      <c r="W7" s="7" t="str">
        <f>[1]Лист1!W7</f>
        <v>12-13</v>
      </c>
      <c r="X7" s="7" t="str">
        <f>[1]Лист1!X7</f>
        <v>16-20</v>
      </c>
      <c r="Y7" s="7" t="str">
        <f>[1]Лист1!Y7</f>
        <v>23-27</v>
      </c>
      <c r="Z7" s="7" t="str">
        <f>[1]Лист1!Z7</f>
        <v>30,31,01-03</v>
      </c>
      <c r="AA7" s="7" t="str">
        <f>[1]Лист1!AA7</f>
        <v>06-10</v>
      </c>
      <c r="AB7" s="7" t="str">
        <f>[1]Лист1!AB7</f>
        <v>13-17</v>
      </c>
      <c r="AC7" s="7" t="str">
        <f>[1]Лист1!AC7</f>
        <v>20-24**</v>
      </c>
      <c r="AD7" s="7" t="str">
        <f>[1]Лист1!AD7</f>
        <v>27,28,01-03</v>
      </c>
      <c r="AE7" s="7" t="str">
        <f>[1]Лист1!AE7</f>
        <v>06-10*</v>
      </c>
      <c r="AF7" s="7" t="str">
        <f>[1]Лист1!AF7</f>
        <v>13-17</v>
      </c>
      <c r="AG7" s="7" t="str">
        <f>[1]Лист1!AG7</f>
        <v>20-24</v>
      </c>
      <c r="AH7" s="7" t="str">
        <f>[1]Лист1!AH7</f>
        <v>27-31</v>
      </c>
      <c r="AI7" s="7" t="str">
        <f>[1]Лист1!AI7</f>
        <v>03-07</v>
      </c>
      <c r="AJ7" s="7" t="str">
        <f>[1]Лист1!AJ7</f>
        <v>10-14</v>
      </c>
      <c r="AK7" s="7" t="str">
        <f>[1]Лист1!AK7</f>
        <v>17-21</v>
      </c>
      <c r="AL7" s="7" t="str">
        <f>[1]Лист1!AL7</f>
        <v>24-28</v>
      </c>
      <c r="AM7" s="7" t="str">
        <f>[1]Лист1!AM7</f>
        <v>01-05*</v>
      </c>
      <c r="AN7" s="7" t="str">
        <f>[1]Лист1!AN7</f>
        <v>08-12*</v>
      </c>
      <c r="AO7" s="7" t="str">
        <f>[1]Лист1!AO7</f>
        <v>15-19</v>
      </c>
      <c r="AP7" s="7" t="str">
        <f>[1]Лист1!AP7</f>
        <v>22-26</v>
      </c>
      <c r="AQ7" s="7" t="str">
        <f>[1]Лист1!AQ7</f>
        <v>29-31,01-02</v>
      </c>
      <c r="AR7" s="7" t="str">
        <f>[1]Лист1!AR7</f>
        <v>05-09</v>
      </c>
      <c r="AS7" s="7" t="str">
        <f>[1]Лист1!AS7</f>
        <v>12-16*</v>
      </c>
      <c r="AT7" s="7" t="str">
        <f>[1]Лист1!AT7</f>
        <v>19-23</v>
      </c>
      <c r="AU7" s="7" t="str">
        <f>[1]Лист1!AU7</f>
        <v>26-30</v>
      </c>
      <c r="AV7" s="22"/>
      <c r="AW7" s="6"/>
    </row>
    <row r="8" spans="1:49" x14ac:dyDescent="0.25">
      <c r="A8" s="8"/>
      <c r="B8" s="8"/>
      <c r="C8" s="8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8"/>
      <c r="AW8" s="6"/>
    </row>
    <row r="9" spans="1:49" s="1" customFormat="1" x14ac:dyDescent="0.25">
      <c r="A9" s="8"/>
      <c r="B9" s="8"/>
      <c r="C9" s="8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5">
        <v>12</v>
      </c>
      <c r="P9" s="5">
        <v>13</v>
      </c>
      <c r="Q9" s="5">
        <v>14</v>
      </c>
      <c r="R9" s="5">
        <v>15</v>
      </c>
      <c r="S9" s="5">
        <v>16</v>
      </c>
      <c r="T9" s="5">
        <v>17</v>
      </c>
      <c r="U9" s="5"/>
      <c r="V9" s="5">
        <v>18.190000000000001</v>
      </c>
      <c r="W9" s="5">
        <v>20</v>
      </c>
      <c r="X9" s="5">
        <v>20</v>
      </c>
      <c r="Y9" s="5">
        <v>21</v>
      </c>
      <c r="Z9" s="5">
        <v>22</v>
      </c>
      <c r="AA9" s="5">
        <v>23</v>
      </c>
      <c r="AB9" s="5">
        <v>24</v>
      </c>
      <c r="AC9" s="5">
        <v>25</v>
      </c>
      <c r="AD9" s="5">
        <v>26</v>
      </c>
      <c r="AE9" s="5">
        <v>27</v>
      </c>
      <c r="AF9" s="5">
        <v>28</v>
      </c>
      <c r="AG9" s="5">
        <v>29</v>
      </c>
      <c r="AH9" s="5">
        <v>30</v>
      </c>
      <c r="AI9" s="5">
        <v>31</v>
      </c>
      <c r="AJ9" s="5">
        <v>32</v>
      </c>
      <c r="AK9" s="5">
        <v>33</v>
      </c>
      <c r="AL9" s="5">
        <v>34</v>
      </c>
      <c r="AM9" s="5">
        <v>35</v>
      </c>
      <c r="AN9" s="5">
        <v>36</v>
      </c>
      <c r="AO9" s="5">
        <v>37</v>
      </c>
      <c r="AP9" s="5">
        <v>38</v>
      </c>
      <c r="AQ9" s="5">
        <v>39</v>
      </c>
      <c r="AR9" s="5">
        <v>40</v>
      </c>
      <c r="AS9" s="5">
        <v>41</v>
      </c>
      <c r="AT9" s="5">
        <v>42</v>
      </c>
      <c r="AU9" s="5">
        <v>43</v>
      </c>
      <c r="AV9" s="5"/>
      <c r="AW9" s="6"/>
    </row>
    <row r="10" spans="1:49" s="2" customFormat="1" x14ac:dyDescent="0.25">
      <c r="A10" s="9" t="s">
        <v>50</v>
      </c>
      <c r="B10" s="10" t="s">
        <v>13</v>
      </c>
      <c r="C10" s="10"/>
      <c r="D10" s="10"/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v>1</v>
      </c>
      <c r="K10" s="10">
        <v>2</v>
      </c>
      <c r="L10" s="10">
        <v>2</v>
      </c>
      <c r="M10" s="10">
        <v>2</v>
      </c>
      <c r="N10" s="10">
        <v>2</v>
      </c>
      <c r="O10" s="10">
        <v>2</v>
      </c>
      <c r="P10" s="10">
        <v>2</v>
      </c>
      <c r="Q10" s="10">
        <v>2</v>
      </c>
      <c r="R10" s="10">
        <v>2</v>
      </c>
      <c r="S10" s="10">
        <v>2</v>
      </c>
      <c r="T10" s="10">
        <v>2</v>
      </c>
      <c r="U10" s="5">
        <f>C10+D10+E10+F10+G10+H10+I10+J10+K10+L10+M10+N10+O10+P10+Q10+R10+S10+T10</f>
        <v>26</v>
      </c>
      <c r="V10" s="18" t="s">
        <v>23</v>
      </c>
      <c r="W10" s="10"/>
      <c r="X10" s="10"/>
      <c r="Y10" s="10">
        <v>1</v>
      </c>
      <c r="Z10" s="10"/>
      <c r="AA10" s="10">
        <v>1</v>
      </c>
      <c r="AB10" s="10"/>
      <c r="AC10" s="10">
        <v>1</v>
      </c>
      <c r="AD10" s="10"/>
      <c r="AE10" s="10">
        <v>1</v>
      </c>
      <c r="AF10" s="10"/>
      <c r="AG10" s="10"/>
      <c r="AH10" s="10"/>
      <c r="AI10" s="10">
        <v>1</v>
      </c>
      <c r="AJ10" s="10"/>
      <c r="AK10" s="10">
        <v>1</v>
      </c>
      <c r="AL10" s="10"/>
      <c r="AM10" s="10">
        <v>1</v>
      </c>
      <c r="AN10" s="10"/>
      <c r="AO10" s="10">
        <v>1</v>
      </c>
      <c r="AP10" s="10"/>
      <c r="AQ10" s="10">
        <v>1</v>
      </c>
      <c r="AR10" s="10"/>
      <c r="AS10" s="10">
        <v>1</v>
      </c>
      <c r="AT10" s="10">
        <v>1</v>
      </c>
      <c r="AU10" s="5">
        <v>1</v>
      </c>
      <c r="AV10" s="5">
        <f>W10+X10+Y10+Z10+AA10+AB10+AC10+AD10+AE10+AF10+AG10+AH10+AI10+AJ10+AK10+AL10+AM10+AN10+AO10+AP10+AQ10+AR10+AS10+AU10</f>
        <v>11</v>
      </c>
      <c r="AW10" s="6"/>
    </row>
    <row r="11" spans="1:49" s="2" customFormat="1" x14ac:dyDescent="0.25">
      <c r="A11" s="9" t="s">
        <v>51</v>
      </c>
      <c r="B11" s="10" t="s">
        <v>14</v>
      </c>
      <c r="C11" s="10"/>
      <c r="D11" s="10">
        <v>4</v>
      </c>
      <c r="E11" s="10">
        <v>4</v>
      </c>
      <c r="F11" s="10">
        <v>4</v>
      </c>
      <c r="G11" s="10">
        <v>4</v>
      </c>
      <c r="H11" s="10">
        <v>4</v>
      </c>
      <c r="I11" s="10">
        <v>4</v>
      </c>
      <c r="J11" s="10">
        <v>4</v>
      </c>
      <c r="K11" s="10">
        <v>4</v>
      </c>
      <c r="L11" s="10">
        <v>4</v>
      </c>
      <c r="M11" s="10">
        <v>4</v>
      </c>
      <c r="N11" s="10">
        <v>4</v>
      </c>
      <c r="O11" s="10">
        <v>4</v>
      </c>
      <c r="P11" s="10">
        <v>4</v>
      </c>
      <c r="Q11" s="10">
        <v>4</v>
      </c>
      <c r="R11" s="10">
        <v>4</v>
      </c>
      <c r="S11" s="10">
        <v>4</v>
      </c>
      <c r="T11" s="10">
        <v>1</v>
      </c>
      <c r="U11" s="5">
        <f t="shared" ref="U11:U32" si="0">C11+D11+E11+F11+G11+H11+I11+J11+K11+L11+M11+N11+O11+P11+Q11+R11+S11+T11</f>
        <v>65</v>
      </c>
      <c r="V11" s="18" t="s">
        <v>23</v>
      </c>
      <c r="W11" s="10"/>
      <c r="X11" s="10">
        <v>4</v>
      </c>
      <c r="Y11" s="10">
        <v>4</v>
      </c>
      <c r="Z11" s="10">
        <v>4</v>
      </c>
      <c r="AA11" s="10">
        <v>3</v>
      </c>
      <c r="AB11" s="10">
        <v>2</v>
      </c>
      <c r="AC11" s="10">
        <v>2</v>
      </c>
      <c r="AD11" s="10">
        <v>2</v>
      </c>
      <c r="AE11" s="10">
        <v>2</v>
      </c>
      <c r="AF11" s="10">
        <v>2</v>
      </c>
      <c r="AG11" s="10">
        <v>1</v>
      </c>
      <c r="AH11" s="10">
        <v>2</v>
      </c>
      <c r="AI11" s="10">
        <v>2</v>
      </c>
      <c r="AJ11" s="10">
        <v>2</v>
      </c>
      <c r="AK11" s="10">
        <v>2</v>
      </c>
      <c r="AL11" s="10">
        <v>1</v>
      </c>
      <c r="AM11" s="10">
        <v>2</v>
      </c>
      <c r="AN11" s="10">
        <v>2</v>
      </c>
      <c r="AO11" s="10">
        <v>2</v>
      </c>
      <c r="AP11" s="10">
        <v>3</v>
      </c>
      <c r="AQ11" s="10">
        <v>3</v>
      </c>
      <c r="AR11" s="10">
        <v>3</v>
      </c>
      <c r="AS11" s="10">
        <v>3</v>
      </c>
      <c r="AT11" s="10">
        <v>2</v>
      </c>
      <c r="AU11" s="10">
        <v>2</v>
      </c>
      <c r="AV11" s="5">
        <f t="shared" ref="AV11:AV33" si="1">W11+X11+Y11+Z11+AA11+AB11+AC11+AD11+AE11+AF11+AG11+AH11+AI11+AJ11+AK11+AL11+AM11+AN11+AO11+AP11+AQ11+AR11+AS11+AU11</f>
        <v>55</v>
      </c>
      <c r="AW11" s="6"/>
    </row>
    <row r="12" spans="1:49" s="2" customFormat="1" x14ac:dyDescent="0.25">
      <c r="A12" s="9" t="s">
        <v>52</v>
      </c>
      <c r="B12" s="10" t="s">
        <v>49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0</v>
      </c>
      <c r="V12" s="18" t="s">
        <v>23</v>
      </c>
      <c r="W12" s="10"/>
      <c r="X12" s="10">
        <v>2</v>
      </c>
      <c r="Y12" s="10">
        <v>2</v>
      </c>
      <c r="Z12" s="10">
        <v>2</v>
      </c>
      <c r="AA12" s="10">
        <v>3</v>
      </c>
      <c r="AB12" s="10">
        <v>1</v>
      </c>
      <c r="AC12" s="10">
        <v>2</v>
      </c>
      <c r="AD12" s="10">
        <v>2</v>
      </c>
      <c r="AE12" s="10">
        <v>2</v>
      </c>
      <c r="AF12" s="10">
        <v>2</v>
      </c>
      <c r="AG12" s="10">
        <v>1</v>
      </c>
      <c r="AH12" s="10">
        <v>1</v>
      </c>
      <c r="AI12" s="10">
        <v>1</v>
      </c>
      <c r="AJ12" s="10">
        <v>1</v>
      </c>
      <c r="AK12" s="10">
        <v>1</v>
      </c>
      <c r="AL12" s="10">
        <v>1</v>
      </c>
      <c r="AM12" s="10">
        <v>1</v>
      </c>
      <c r="AN12" s="10">
        <v>1</v>
      </c>
      <c r="AO12" s="10">
        <v>1</v>
      </c>
      <c r="AP12" s="10">
        <v>2</v>
      </c>
      <c r="AQ12" s="10">
        <v>2</v>
      </c>
      <c r="AR12" s="10">
        <v>1</v>
      </c>
      <c r="AS12" s="10">
        <v>1</v>
      </c>
      <c r="AT12" s="10"/>
      <c r="AU12" s="10">
        <v>1</v>
      </c>
      <c r="AV12" s="5">
        <f t="shared" si="1"/>
        <v>34</v>
      </c>
      <c r="AW12" s="6"/>
    </row>
    <row r="13" spans="1:49" s="2" customFormat="1" ht="26.25" x14ac:dyDescent="0.25">
      <c r="A13" s="9" t="s">
        <v>53</v>
      </c>
      <c r="B13" s="10" t="s">
        <v>15</v>
      </c>
      <c r="C13" s="10"/>
      <c r="D13" s="10">
        <v>3</v>
      </c>
      <c r="E13" s="10">
        <v>4</v>
      </c>
      <c r="F13" s="10">
        <v>4</v>
      </c>
      <c r="G13" s="10">
        <v>3</v>
      </c>
      <c r="H13" s="10">
        <v>3</v>
      </c>
      <c r="I13" s="10">
        <v>3</v>
      </c>
      <c r="J13" s="10">
        <v>3</v>
      </c>
      <c r="K13" s="10">
        <v>3</v>
      </c>
      <c r="L13" s="10">
        <v>3</v>
      </c>
      <c r="M13" s="10">
        <v>3</v>
      </c>
      <c r="N13" s="10">
        <v>3</v>
      </c>
      <c r="O13" s="10">
        <v>3</v>
      </c>
      <c r="P13" s="10">
        <v>3</v>
      </c>
      <c r="Q13" s="10">
        <v>3</v>
      </c>
      <c r="R13" s="10">
        <v>3</v>
      </c>
      <c r="S13" s="10">
        <v>3</v>
      </c>
      <c r="T13" s="10">
        <v>3</v>
      </c>
      <c r="U13" s="5">
        <f t="shared" ref="U13" si="2">C13+D13+E13+F13+G13+H13+I13+J13+K13+L13+M13+N13+O13+P13+Q13+R13+S13+T13</f>
        <v>53</v>
      </c>
      <c r="V13" s="18" t="s">
        <v>23</v>
      </c>
      <c r="W13" s="10">
        <v>3</v>
      </c>
      <c r="X13" s="10">
        <v>4</v>
      </c>
      <c r="Y13" s="10">
        <v>4</v>
      </c>
      <c r="Z13" s="10">
        <v>4</v>
      </c>
      <c r="AA13" s="10">
        <v>4</v>
      </c>
      <c r="AB13" s="10">
        <v>2</v>
      </c>
      <c r="AC13" s="10">
        <v>2</v>
      </c>
      <c r="AD13" s="10">
        <v>2</v>
      </c>
      <c r="AE13" s="10">
        <v>3</v>
      </c>
      <c r="AF13" s="10">
        <v>4</v>
      </c>
      <c r="AG13" s="10">
        <v>2</v>
      </c>
      <c r="AH13" s="10">
        <v>4</v>
      </c>
      <c r="AI13" s="10">
        <v>4</v>
      </c>
      <c r="AJ13" s="10">
        <v>4</v>
      </c>
      <c r="AK13" s="10">
        <v>4</v>
      </c>
      <c r="AL13" s="10">
        <v>2</v>
      </c>
      <c r="AM13" s="10">
        <v>3</v>
      </c>
      <c r="AN13" s="10">
        <v>3</v>
      </c>
      <c r="AO13" s="10">
        <v>3</v>
      </c>
      <c r="AP13" s="10">
        <v>4</v>
      </c>
      <c r="AQ13" s="10">
        <v>4</v>
      </c>
      <c r="AR13" s="10">
        <v>4</v>
      </c>
      <c r="AS13" s="10">
        <v>4</v>
      </c>
      <c r="AT13" s="10">
        <v>3</v>
      </c>
      <c r="AU13" s="10"/>
      <c r="AV13" s="5">
        <f t="shared" si="1"/>
        <v>77</v>
      </c>
      <c r="AW13" s="6"/>
    </row>
    <row r="14" spans="1:49" s="2" customFormat="1" x14ac:dyDescent="0.25">
      <c r="A14" s="9" t="s">
        <v>54</v>
      </c>
      <c r="B14" s="10" t="s">
        <v>16</v>
      </c>
      <c r="C14" s="10"/>
      <c r="D14" s="10">
        <v>4</v>
      </c>
      <c r="E14" s="10">
        <v>6</v>
      </c>
      <c r="F14" s="10">
        <v>6</v>
      </c>
      <c r="G14" s="10">
        <v>6</v>
      </c>
      <c r="H14" s="10">
        <v>6</v>
      </c>
      <c r="I14" s="10">
        <v>6</v>
      </c>
      <c r="J14" s="10">
        <v>6</v>
      </c>
      <c r="K14" s="10">
        <v>4</v>
      </c>
      <c r="L14" s="10">
        <v>4</v>
      </c>
      <c r="M14" s="10">
        <v>4</v>
      </c>
      <c r="N14" s="10">
        <v>4</v>
      </c>
      <c r="O14" s="10">
        <v>4</v>
      </c>
      <c r="P14" s="10">
        <v>4</v>
      </c>
      <c r="Q14" s="10">
        <v>4</v>
      </c>
      <c r="R14" s="10">
        <v>4</v>
      </c>
      <c r="S14" s="10">
        <v>4</v>
      </c>
      <c r="T14" s="10">
        <v>4</v>
      </c>
      <c r="U14" s="5">
        <f t="shared" si="0"/>
        <v>80</v>
      </c>
      <c r="V14" s="18" t="s">
        <v>23</v>
      </c>
      <c r="W14" s="10">
        <v>4</v>
      </c>
      <c r="X14" s="10">
        <v>4</v>
      </c>
      <c r="Y14" s="10">
        <v>4</v>
      </c>
      <c r="Z14" s="10">
        <v>4</v>
      </c>
      <c r="AA14" s="10">
        <v>4</v>
      </c>
      <c r="AB14" s="10">
        <v>3</v>
      </c>
      <c r="AC14" s="10">
        <v>3</v>
      </c>
      <c r="AD14" s="10">
        <v>3</v>
      </c>
      <c r="AE14" s="10">
        <v>3</v>
      </c>
      <c r="AF14" s="10">
        <v>5</v>
      </c>
      <c r="AG14" s="10">
        <v>4</v>
      </c>
      <c r="AH14" s="10">
        <v>5</v>
      </c>
      <c r="AI14" s="10">
        <v>4</v>
      </c>
      <c r="AJ14" s="10">
        <v>4</v>
      </c>
      <c r="AK14" s="10">
        <v>4</v>
      </c>
      <c r="AL14" s="10">
        <v>2</v>
      </c>
      <c r="AM14" s="10">
        <v>4</v>
      </c>
      <c r="AN14" s="10">
        <v>4</v>
      </c>
      <c r="AO14" s="10">
        <v>3</v>
      </c>
      <c r="AP14" s="10">
        <v>4</v>
      </c>
      <c r="AQ14" s="10">
        <v>4</v>
      </c>
      <c r="AR14" s="10">
        <v>4</v>
      </c>
      <c r="AS14" s="10">
        <v>4</v>
      </c>
      <c r="AT14" s="10">
        <v>1</v>
      </c>
      <c r="AU14" s="10">
        <v>3</v>
      </c>
      <c r="AV14" s="5">
        <f t="shared" si="1"/>
        <v>90</v>
      </c>
      <c r="AW14" s="6"/>
    </row>
    <row r="15" spans="1:49" s="2" customFormat="1" ht="26.25" x14ac:dyDescent="0.25">
      <c r="A15" s="9" t="s">
        <v>55</v>
      </c>
      <c r="B15" s="10" t="s">
        <v>17</v>
      </c>
      <c r="C15" s="10"/>
      <c r="D15" s="10">
        <v>2</v>
      </c>
      <c r="E15" s="10">
        <v>3</v>
      </c>
      <c r="F15" s="10">
        <v>3</v>
      </c>
      <c r="G15" s="10">
        <v>3</v>
      </c>
      <c r="H15" s="10">
        <v>3</v>
      </c>
      <c r="I15" s="10">
        <v>3</v>
      </c>
      <c r="J15" s="10">
        <v>3</v>
      </c>
      <c r="K15" s="10">
        <v>3</v>
      </c>
      <c r="L15" s="10">
        <v>3</v>
      </c>
      <c r="M15" s="10">
        <v>3</v>
      </c>
      <c r="N15" s="10">
        <v>3</v>
      </c>
      <c r="O15" s="10">
        <v>3</v>
      </c>
      <c r="P15" s="10">
        <v>3</v>
      </c>
      <c r="Q15" s="10">
        <v>3</v>
      </c>
      <c r="R15" s="10">
        <v>3</v>
      </c>
      <c r="S15" s="10">
        <v>3</v>
      </c>
      <c r="T15" s="10">
        <v>1</v>
      </c>
      <c r="U15" s="5">
        <f t="shared" si="0"/>
        <v>48</v>
      </c>
      <c r="V15" s="18" t="s">
        <v>23</v>
      </c>
      <c r="W15" s="10">
        <v>1</v>
      </c>
      <c r="X15" s="10">
        <v>3</v>
      </c>
      <c r="Y15" s="10">
        <v>3</v>
      </c>
      <c r="Z15" s="10">
        <v>3</v>
      </c>
      <c r="AA15" s="10">
        <v>3</v>
      </c>
      <c r="AB15" s="10">
        <v>3</v>
      </c>
      <c r="AC15" s="10">
        <v>3</v>
      </c>
      <c r="AD15" s="10">
        <v>3</v>
      </c>
      <c r="AE15" s="10">
        <v>2</v>
      </c>
      <c r="AF15" s="10">
        <v>3</v>
      </c>
      <c r="AG15" s="10">
        <v>3</v>
      </c>
      <c r="AH15" s="10">
        <v>2</v>
      </c>
      <c r="AI15" s="10">
        <v>3</v>
      </c>
      <c r="AJ15" s="10">
        <v>3</v>
      </c>
      <c r="AK15" s="10">
        <v>3</v>
      </c>
      <c r="AL15" s="10">
        <v>3</v>
      </c>
      <c r="AM15" s="10">
        <v>3</v>
      </c>
      <c r="AN15" s="10">
        <v>3</v>
      </c>
      <c r="AO15" s="10">
        <v>3</v>
      </c>
      <c r="AP15" s="10">
        <v>3</v>
      </c>
      <c r="AQ15" s="10">
        <v>3</v>
      </c>
      <c r="AR15" s="10">
        <v>3</v>
      </c>
      <c r="AS15" s="10">
        <v>3</v>
      </c>
      <c r="AT15" s="10">
        <v>2</v>
      </c>
      <c r="AU15" s="5">
        <v>2</v>
      </c>
      <c r="AV15" s="5">
        <f t="shared" si="1"/>
        <v>67</v>
      </c>
      <c r="AW15" s="6"/>
    </row>
    <row r="16" spans="1:49" s="2" customFormat="1" ht="51.75" x14ac:dyDescent="0.25">
      <c r="A16" s="9" t="s">
        <v>56</v>
      </c>
      <c r="B16" s="10" t="s">
        <v>18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>
        <v>2</v>
      </c>
      <c r="N16" s="10">
        <v>2</v>
      </c>
      <c r="O16" s="10">
        <v>2</v>
      </c>
      <c r="P16" s="10">
        <v>2</v>
      </c>
      <c r="Q16" s="10">
        <v>2</v>
      </c>
      <c r="R16" s="10">
        <v>2</v>
      </c>
      <c r="S16" s="10">
        <v>2</v>
      </c>
      <c r="T16" s="10">
        <v>2</v>
      </c>
      <c r="U16" s="5">
        <f t="shared" si="0"/>
        <v>16</v>
      </c>
      <c r="V16" s="18" t="s">
        <v>23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10">
        <v>1</v>
      </c>
      <c r="AE16" s="10">
        <v>1</v>
      </c>
      <c r="AF16" s="10">
        <v>1</v>
      </c>
      <c r="AG16" s="10">
        <v>1</v>
      </c>
      <c r="AH16" s="10">
        <v>1</v>
      </c>
      <c r="AI16" s="10">
        <v>1</v>
      </c>
      <c r="AJ16" s="10">
        <v>1</v>
      </c>
      <c r="AK16" s="10">
        <v>1</v>
      </c>
      <c r="AL16" s="10">
        <v>1</v>
      </c>
      <c r="AM16" s="10">
        <v>1</v>
      </c>
      <c r="AN16" s="10">
        <v>1</v>
      </c>
      <c r="AO16" s="10">
        <v>1</v>
      </c>
      <c r="AP16" s="10">
        <v>1</v>
      </c>
      <c r="AQ16" s="10">
        <v>1</v>
      </c>
      <c r="AR16" s="10">
        <v>1</v>
      </c>
      <c r="AS16" s="10">
        <v>1</v>
      </c>
      <c r="AT16" s="10"/>
      <c r="AU16" s="10">
        <v>1</v>
      </c>
      <c r="AV16" s="5">
        <f t="shared" si="1"/>
        <v>24</v>
      </c>
      <c r="AW16" s="6"/>
    </row>
    <row r="17" spans="1:49" s="2" customFormat="1" ht="17.25" customHeight="1" x14ac:dyDescent="0.25">
      <c r="A17" s="9" t="s">
        <v>57</v>
      </c>
      <c r="B17" s="10" t="s">
        <v>46</v>
      </c>
      <c r="C17" s="5"/>
      <c r="D17" s="5">
        <v>3</v>
      </c>
      <c r="E17" s="5">
        <v>4</v>
      </c>
      <c r="F17" s="5">
        <v>4</v>
      </c>
      <c r="G17" s="5">
        <v>4</v>
      </c>
      <c r="H17" s="5">
        <v>4</v>
      </c>
      <c r="I17" s="5">
        <v>6</v>
      </c>
      <c r="J17" s="5">
        <v>6</v>
      </c>
      <c r="K17" s="5">
        <v>5</v>
      </c>
      <c r="L17" s="5">
        <v>4</v>
      </c>
      <c r="M17" s="5">
        <v>4</v>
      </c>
      <c r="N17" s="5">
        <v>4</v>
      </c>
      <c r="O17" s="5">
        <v>4</v>
      </c>
      <c r="P17" s="5">
        <v>4</v>
      </c>
      <c r="Q17" s="5">
        <v>4</v>
      </c>
      <c r="R17" s="5">
        <v>4</v>
      </c>
      <c r="S17" s="5">
        <v>4</v>
      </c>
      <c r="T17" s="5"/>
      <c r="U17" s="5">
        <f t="shared" ref="U17" si="3">C17+D17+E17+F17+G17+H17+I17+J17+K17+L17+M17+N17+O17+P17+Q17+R17+S17+T17</f>
        <v>68</v>
      </c>
      <c r="V17" s="18" t="s">
        <v>23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5">
        <f t="shared" si="1"/>
        <v>0</v>
      </c>
      <c r="AW17" s="6"/>
    </row>
    <row r="18" spans="1:49" s="2" customFormat="1" ht="18.75" customHeight="1" x14ac:dyDescent="0.25">
      <c r="A18" s="9" t="s">
        <v>58</v>
      </c>
      <c r="B18" s="10" t="s">
        <v>44</v>
      </c>
      <c r="C18" s="5"/>
      <c r="D18" s="10">
        <v>2</v>
      </c>
      <c r="E18" s="10">
        <v>4</v>
      </c>
      <c r="F18" s="10">
        <v>4</v>
      </c>
      <c r="G18" s="10">
        <v>4</v>
      </c>
      <c r="H18" s="10">
        <v>4</v>
      </c>
      <c r="I18" s="10">
        <v>4</v>
      </c>
      <c r="J18" s="10">
        <v>4</v>
      </c>
      <c r="K18" s="10">
        <v>4</v>
      </c>
      <c r="L18" s="10">
        <v>4</v>
      </c>
      <c r="M18" s="10">
        <v>4</v>
      </c>
      <c r="N18" s="10">
        <v>4</v>
      </c>
      <c r="O18" s="10">
        <v>4</v>
      </c>
      <c r="P18" s="10">
        <v>4</v>
      </c>
      <c r="Q18" s="10">
        <v>4</v>
      </c>
      <c r="R18" s="10">
        <v>4</v>
      </c>
      <c r="S18" s="10">
        <v>4</v>
      </c>
      <c r="T18" s="5"/>
      <c r="U18" s="5">
        <f t="shared" si="0"/>
        <v>62</v>
      </c>
      <c r="V18" s="18" t="s">
        <v>23</v>
      </c>
      <c r="W18" s="10"/>
      <c r="X18" s="10">
        <v>2</v>
      </c>
      <c r="Y18" s="10">
        <v>2</v>
      </c>
      <c r="Z18" s="10">
        <v>2</v>
      </c>
      <c r="AA18" s="10">
        <v>2</v>
      </c>
      <c r="AB18" s="10">
        <v>2</v>
      </c>
      <c r="AC18" s="10">
        <v>2</v>
      </c>
      <c r="AD18" s="10">
        <v>2</v>
      </c>
      <c r="AE18" s="10">
        <v>2</v>
      </c>
      <c r="AF18" s="10">
        <v>3</v>
      </c>
      <c r="AG18" s="10">
        <v>2</v>
      </c>
      <c r="AH18" s="10">
        <v>3</v>
      </c>
      <c r="AI18" s="10">
        <v>2</v>
      </c>
      <c r="AJ18" s="10">
        <v>4</v>
      </c>
      <c r="AK18" s="10">
        <v>3</v>
      </c>
      <c r="AL18" s="10">
        <v>3</v>
      </c>
      <c r="AM18" s="10">
        <v>3</v>
      </c>
      <c r="AN18" s="10">
        <v>4</v>
      </c>
      <c r="AO18" s="10">
        <v>2</v>
      </c>
      <c r="AP18" s="10">
        <v>3</v>
      </c>
      <c r="AQ18" s="10">
        <v>3</v>
      </c>
      <c r="AR18" s="10">
        <v>3</v>
      </c>
      <c r="AS18" s="10">
        <v>3</v>
      </c>
      <c r="AT18" s="10">
        <v>5</v>
      </c>
      <c r="AU18" s="10">
        <v>2</v>
      </c>
      <c r="AV18" s="5">
        <f t="shared" si="1"/>
        <v>59</v>
      </c>
      <c r="AW18" s="6"/>
    </row>
    <row r="19" spans="1:49" s="2" customFormat="1" ht="16.5" customHeight="1" x14ac:dyDescent="0.25">
      <c r="A19" s="9" t="s">
        <v>59</v>
      </c>
      <c r="B19" s="10" t="s">
        <v>28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>
        <f t="shared" si="0"/>
        <v>0</v>
      </c>
      <c r="V19" s="18" t="s">
        <v>23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>
        <v>2</v>
      </c>
      <c r="AI19" s="10">
        <v>2</v>
      </c>
      <c r="AJ19" s="10">
        <v>3</v>
      </c>
      <c r="AK19" s="10">
        <v>3</v>
      </c>
      <c r="AL19" s="10">
        <v>3</v>
      </c>
      <c r="AM19" s="10">
        <v>2</v>
      </c>
      <c r="AN19" s="10">
        <v>3</v>
      </c>
      <c r="AO19" s="10">
        <v>2</v>
      </c>
      <c r="AP19" s="10">
        <v>3</v>
      </c>
      <c r="AQ19" s="10">
        <v>2</v>
      </c>
      <c r="AR19" s="10">
        <v>3</v>
      </c>
      <c r="AS19" s="10">
        <v>2</v>
      </c>
      <c r="AT19" s="10">
        <v>2</v>
      </c>
      <c r="AU19" s="5">
        <v>3</v>
      </c>
      <c r="AV19" s="5">
        <f t="shared" si="1"/>
        <v>33</v>
      </c>
      <c r="AW19" s="6"/>
    </row>
    <row r="20" spans="1:49" s="2" customFormat="1" ht="15.75" customHeight="1" x14ac:dyDescent="0.25">
      <c r="A20" s="9" t="s">
        <v>60</v>
      </c>
      <c r="B20" s="15" t="s">
        <v>29</v>
      </c>
      <c r="C20" s="10"/>
      <c r="D20" s="10">
        <v>2</v>
      </c>
      <c r="E20" s="10">
        <v>4</v>
      </c>
      <c r="F20" s="10">
        <v>4</v>
      </c>
      <c r="G20" s="10">
        <v>4</v>
      </c>
      <c r="H20" s="10">
        <v>4</v>
      </c>
      <c r="I20" s="10">
        <v>4</v>
      </c>
      <c r="J20" s="10">
        <v>4</v>
      </c>
      <c r="K20" s="10">
        <v>4</v>
      </c>
      <c r="L20" s="10">
        <v>6</v>
      </c>
      <c r="M20" s="10">
        <v>6</v>
      </c>
      <c r="N20" s="10">
        <v>6</v>
      </c>
      <c r="O20" s="10">
        <v>6</v>
      </c>
      <c r="P20" s="10">
        <v>6</v>
      </c>
      <c r="Q20" s="10">
        <v>6</v>
      </c>
      <c r="R20" s="10">
        <v>6</v>
      </c>
      <c r="S20" s="10">
        <v>6</v>
      </c>
      <c r="T20" s="10"/>
      <c r="U20" s="5">
        <f t="shared" si="0"/>
        <v>78</v>
      </c>
      <c r="V20" s="18" t="s">
        <v>23</v>
      </c>
      <c r="W20" s="10">
        <v>2</v>
      </c>
      <c r="X20" s="10">
        <v>2</v>
      </c>
      <c r="Y20" s="10">
        <v>2</v>
      </c>
      <c r="Z20" s="10">
        <v>2</v>
      </c>
      <c r="AA20" s="10">
        <v>2</v>
      </c>
      <c r="AB20" s="10">
        <v>2</v>
      </c>
      <c r="AC20" s="10">
        <v>2</v>
      </c>
      <c r="AD20" s="10">
        <v>2</v>
      </c>
      <c r="AE20" s="10">
        <v>1</v>
      </c>
      <c r="AF20" s="10">
        <v>2</v>
      </c>
      <c r="AG20" s="10">
        <v>2</v>
      </c>
      <c r="AH20" s="10">
        <v>2</v>
      </c>
      <c r="AI20" s="10">
        <v>2</v>
      </c>
      <c r="AJ20" s="10">
        <v>2</v>
      </c>
      <c r="AK20" s="10">
        <v>2</v>
      </c>
      <c r="AL20" s="10">
        <v>2</v>
      </c>
      <c r="AM20" s="10">
        <v>1</v>
      </c>
      <c r="AN20" s="10">
        <v>2</v>
      </c>
      <c r="AO20" s="10">
        <v>1</v>
      </c>
      <c r="AP20" s="10">
        <v>2</v>
      </c>
      <c r="AQ20" s="10">
        <v>2</v>
      </c>
      <c r="AR20" s="10">
        <v>2</v>
      </c>
      <c r="AS20" s="10">
        <v>2</v>
      </c>
      <c r="AT20" s="10">
        <v>2</v>
      </c>
      <c r="AU20" s="5"/>
      <c r="AV20" s="5">
        <f t="shared" si="1"/>
        <v>43</v>
      </c>
      <c r="AW20" s="6"/>
    </row>
    <row r="21" spans="1:49" s="2" customFormat="1" ht="27" customHeight="1" x14ac:dyDescent="0.25">
      <c r="A21" s="16" t="s">
        <v>61</v>
      </c>
      <c r="B21" s="15" t="s">
        <v>62</v>
      </c>
      <c r="C21" s="5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0</v>
      </c>
      <c r="V21" s="18" t="s">
        <v>23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5"/>
      <c r="AV21" s="5">
        <f t="shared" si="1"/>
        <v>0</v>
      </c>
      <c r="AW21" s="6"/>
    </row>
    <row r="22" spans="1:49" s="2" customFormat="1" ht="25.5" x14ac:dyDescent="0.25">
      <c r="A22" s="16"/>
      <c r="B22" s="15" t="s">
        <v>63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0</v>
      </c>
      <c r="V22" s="18" t="s">
        <v>23</v>
      </c>
      <c r="W22" s="10"/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10">
        <v>1</v>
      </c>
      <c r="AE22" s="10">
        <v>1</v>
      </c>
      <c r="AF22" s="10">
        <v>1</v>
      </c>
      <c r="AG22" s="10">
        <v>1</v>
      </c>
      <c r="AH22" s="10">
        <v>1</v>
      </c>
      <c r="AI22" s="10">
        <v>1</v>
      </c>
      <c r="AJ22" s="10">
        <v>1</v>
      </c>
      <c r="AK22" s="10">
        <v>1</v>
      </c>
      <c r="AL22" s="10">
        <v>1</v>
      </c>
      <c r="AM22" s="10">
        <v>1</v>
      </c>
      <c r="AN22" s="10">
        <v>1</v>
      </c>
      <c r="AO22" s="10">
        <v>1</v>
      </c>
      <c r="AP22" s="10">
        <v>1</v>
      </c>
      <c r="AQ22" s="10">
        <v>1</v>
      </c>
      <c r="AR22" s="10">
        <v>2</v>
      </c>
      <c r="AS22" s="10">
        <v>2</v>
      </c>
      <c r="AT22" s="10"/>
      <c r="AU22" s="10"/>
      <c r="AV22" s="5">
        <f t="shared" si="1"/>
        <v>24</v>
      </c>
      <c r="AW22" s="6"/>
    </row>
    <row r="23" spans="1:49" s="2" customFormat="1" ht="25.5" hidden="1" x14ac:dyDescent="0.25">
      <c r="A23" s="11"/>
      <c r="B23" s="12" t="s">
        <v>64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0</v>
      </c>
      <c r="V23" s="18" t="s">
        <v>23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5"/>
      <c r="AT23" s="5"/>
      <c r="AU23" s="5"/>
      <c r="AV23" s="5">
        <f t="shared" si="1"/>
        <v>0</v>
      </c>
      <c r="AW23" s="6"/>
    </row>
    <row r="24" spans="1:49" s="2" customFormat="1" ht="25.5" x14ac:dyDescent="0.25">
      <c r="A24" s="17"/>
      <c r="B24" s="12" t="s">
        <v>64</v>
      </c>
      <c r="C24" s="5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">
        <f t="shared" si="0"/>
        <v>0</v>
      </c>
      <c r="V24" s="18" t="s">
        <v>23</v>
      </c>
      <c r="W24" s="10"/>
      <c r="X24" s="10">
        <v>6</v>
      </c>
      <c r="Y24" s="10">
        <v>4</v>
      </c>
      <c r="Z24" s="10">
        <v>4</v>
      </c>
      <c r="AA24" s="10">
        <v>4</v>
      </c>
      <c r="AB24" s="10">
        <v>4</v>
      </c>
      <c r="AC24" s="10">
        <v>2</v>
      </c>
      <c r="AD24" s="10">
        <v>2</v>
      </c>
      <c r="AE24" s="10">
        <v>2</v>
      </c>
      <c r="AF24" s="10">
        <v>2</v>
      </c>
      <c r="AG24" s="10">
        <v>2</v>
      </c>
      <c r="AH24" s="10">
        <v>2</v>
      </c>
      <c r="AI24" s="10">
        <v>2</v>
      </c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5"/>
      <c r="AV24" s="5">
        <f t="shared" si="1"/>
        <v>36</v>
      </c>
      <c r="AW24" s="6"/>
    </row>
    <row r="25" spans="1:49" s="2" customFormat="1" ht="15" customHeight="1" x14ac:dyDescent="0.25">
      <c r="A25" s="11" t="s">
        <v>30</v>
      </c>
      <c r="B25" s="12" t="s">
        <v>37</v>
      </c>
      <c r="C25" s="10"/>
      <c r="D25" s="10">
        <v>2</v>
      </c>
      <c r="E25" s="10">
        <v>4</v>
      </c>
      <c r="F25" s="10">
        <v>4</v>
      </c>
      <c r="G25" s="10">
        <v>4</v>
      </c>
      <c r="H25" s="10">
        <v>4</v>
      </c>
      <c r="I25" s="10">
        <v>2</v>
      </c>
      <c r="J25" s="10">
        <v>2</v>
      </c>
      <c r="K25" s="10">
        <v>2</v>
      </c>
      <c r="L25" s="10">
        <v>2</v>
      </c>
      <c r="M25" s="10">
        <v>2</v>
      </c>
      <c r="N25" s="10">
        <v>2</v>
      </c>
      <c r="O25" s="10">
        <v>2</v>
      </c>
      <c r="P25" s="10">
        <v>2</v>
      </c>
      <c r="Q25" s="10">
        <v>2</v>
      </c>
      <c r="R25" s="10">
        <v>2</v>
      </c>
      <c r="S25" s="10">
        <v>2</v>
      </c>
      <c r="T25" s="10"/>
      <c r="U25" s="5">
        <f t="shared" si="0"/>
        <v>40</v>
      </c>
      <c r="V25" s="18" t="s">
        <v>23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5"/>
      <c r="AT25" s="5"/>
      <c r="AU25" s="5"/>
      <c r="AV25" s="5">
        <f t="shared" si="1"/>
        <v>0</v>
      </c>
      <c r="AW25" s="6"/>
    </row>
    <row r="26" spans="1:49" s="2" customFormat="1" ht="27" customHeight="1" x14ac:dyDescent="0.25">
      <c r="A26" s="11" t="s">
        <v>32</v>
      </c>
      <c r="B26" s="10" t="s">
        <v>38</v>
      </c>
      <c r="C26" s="10"/>
      <c r="D26" s="10">
        <v>1</v>
      </c>
      <c r="E26" s="10">
        <v>2</v>
      </c>
      <c r="F26" s="10">
        <v>2</v>
      </c>
      <c r="G26" s="10">
        <v>3</v>
      </c>
      <c r="H26" s="10">
        <v>3</v>
      </c>
      <c r="I26" s="10">
        <v>3</v>
      </c>
      <c r="J26" s="10">
        <v>3</v>
      </c>
      <c r="K26" s="10">
        <v>5</v>
      </c>
      <c r="L26" s="10">
        <v>4</v>
      </c>
      <c r="M26" s="10">
        <v>2</v>
      </c>
      <c r="N26" s="10">
        <v>2</v>
      </c>
      <c r="O26" s="10">
        <v>2</v>
      </c>
      <c r="P26" s="10">
        <v>2</v>
      </c>
      <c r="Q26" s="10">
        <v>2</v>
      </c>
      <c r="R26" s="10">
        <v>2</v>
      </c>
      <c r="S26" s="10">
        <v>2</v>
      </c>
      <c r="T26" s="10"/>
      <c r="U26" s="5">
        <f t="shared" si="0"/>
        <v>40</v>
      </c>
      <c r="V26" s="18" t="s">
        <v>23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5"/>
      <c r="AT26" s="5"/>
      <c r="AU26" s="5"/>
      <c r="AV26" s="5">
        <f t="shared" si="1"/>
        <v>0</v>
      </c>
      <c r="AW26" s="6"/>
    </row>
    <row r="27" spans="1:49" s="2" customFormat="1" ht="18.75" customHeight="1" x14ac:dyDescent="0.25">
      <c r="A27" s="17" t="s">
        <v>33</v>
      </c>
      <c r="B27" s="10" t="s">
        <v>39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5">
        <f t="shared" si="0"/>
        <v>0</v>
      </c>
      <c r="V27" s="18" t="s">
        <v>23</v>
      </c>
      <c r="W27" s="10"/>
      <c r="X27" s="10">
        <v>4</v>
      </c>
      <c r="Y27" s="10">
        <v>5</v>
      </c>
      <c r="Z27" s="10">
        <v>5</v>
      </c>
      <c r="AA27" s="10">
        <v>5</v>
      </c>
      <c r="AB27" s="10">
        <v>4</v>
      </c>
      <c r="AC27" s="10">
        <v>4</v>
      </c>
      <c r="AD27" s="10">
        <v>4</v>
      </c>
      <c r="AE27" s="10">
        <v>5</v>
      </c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5">
        <f t="shared" si="1"/>
        <v>36</v>
      </c>
      <c r="AW27" s="6"/>
    </row>
    <row r="28" spans="1:49" s="2" customFormat="1" ht="66.75" customHeight="1" x14ac:dyDescent="0.25">
      <c r="A28" s="9" t="s">
        <v>19</v>
      </c>
      <c r="B28" s="10" t="s">
        <v>45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5">
        <f t="shared" si="0"/>
        <v>0</v>
      </c>
      <c r="V28" s="18" t="s">
        <v>23</v>
      </c>
      <c r="W28" s="10">
        <v>3</v>
      </c>
      <c r="X28" s="10">
        <v>3</v>
      </c>
      <c r="Y28" s="10">
        <v>3</v>
      </c>
      <c r="Z28" s="10">
        <v>4</v>
      </c>
      <c r="AA28" s="10">
        <v>3</v>
      </c>
      <c r="AB28" s="10">
        <v>3</v>
      </c>
      <c r="AC28" s="10">
        <v>3</v>
      </c>
      <c r="AD28" s="10">
        <v>4</v>
      </c>
      <c r="AE28" s="10">
        <v>3</v>
      </c>
      <c r="AF28" s="10">
        <v>3</v>
      </c>
      <c r="AG28" s="10">
        <v>3</v>
      </c>
      <c r="AH28" s="10">
        <v>3</v>
      </c>
      <c r="AI28" s="10">
        <v>3</v>
      </c>
      <c r="AJ28" s="10">
        <v>3</v>
      </c>
      <c r="AK28" s="10">
        <v>3</v>
      </c>
      <c r="AL28" s="10">
        <v>3</v>
      </c>
      <c r="AM28" s="10">
        <v>3</v>
      </c>
      <c r="AN28" s="10">
        <v>3</v>
      </c>
      <c r="AO28" s="10">
        <v>3</v>
      </c>
      <c r="AP28" s="10">
        <v>3</v>
      </c>
      <c r="AQ28" s="10">
        <v>3</v>
      </c>
      <c r="AR28" s="10">
        <v>3</v>
      </c>
      <c r="AS28" s="10">
        <v>3</v>
      </c>
      <c r="AT28" s="10">
        <v>3</v>
      </c>
      <c r="AU28" s="10">
        <v>3</v>
      </c>
      <c r="AV28" s="5">
        <f t="shared" si="1"/>
        <v>74</v>
      </c>
      <c r="AW28" s="6"/>
    </row>
    <row r="29" spans="1:49" s="2" customFormat="1" ht="27" customHeight="1" x14ac:dyDescent="0.25">
      <c r="A29" s="9" t="s">
        <v>65</v>
      </c>
      <c r="B29" s="10" t="s">
        <v>20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5">
        <f>D29+E29+F29+G29+H29+I29+J29+K29+L29+M29+N29+O29+P29+Q29+R29+S29+T29</f>
        <v>0</v>
      </c>
      <c r="V29" s="18" t="s">
        <v>23</v>
      </c>
      <c r="W29" s="10"/>
      <c r="X29" s="10"/>
      <c r="Y29" s="10"/>
      <c r="Z29" s="10"/>
      <c r="AA29" s="10"/>
      <c r="AB29" s="10">
        <v>6</v>
      </c>
      <c r="AC29" s="10">
        <v>6</v>
      </c>
      <c r="AD29" s="10">
        <v>6</v>
      </c>
      <c r="AE29" s="10"/>
      <c r="AF29" s="10">
        <v>6</v>
      </c>
      <c r="AG29" s="10">
        <v>6</v>
      </c>
      <c r="AH29" s="10">
        <v>6</v>
      </c>
      <c r="AI29" s="10"/>
      <c r="AJ29" s="10">
        <v>6</v>
      </c>
      <c r="AK29" s="10">
        <v>6</v>
      </c>
      <c r="AL29" s="10">
        <v>6</v>
      </c>
      <c r="AM29" s="10">
        <v>6</v>
      </c>
      <c r="AN29" s="10">
        <v>6</v>
      </c>
      <c r="AO29" s="10">
        <v>6</v>
      </c>
      <c r="AP29" s="10">
        <v>6</v>
      </c>
      <c r="AQ29" s="10">
        <v>6</v>
      </c>
      <c r="AR29" s="10">
        <v>6</v>
      </c>
      <c r="AS29" s="10">
        <v>6</v>
      </c>
      <c r="AT29" s="10">
        <v>12</v>
      </c>
      <c r="AU29" s="5"/>
      <c r="AV29" s="5">
        <f t="shared" si="1"/>
        <v>96</v>
      </c>
      <c r="AW29" s="6"/>
    </row>
    <row r="30" spans="1:49" s="2" customFormat="1" ht="64.5" x14ac:dyDescent="0.25">
      <c r="A30" s="9" t="s">
        <v>21</v>
      </c>
      <c r="B30" s="10" t="s">
        <v>42</v>
      </c>
      <c r="C30" s="1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18" t="s">
        <v>23</v>
      </c>
      <c r="W30" s="5"/>
      <c r="X30" s="5"/>
      <c r="Y30" s="5"/>
      <c r="Z30" s="10"/>
      <c r="AA30" s="10"/>
      <c r="AB30" s="10">
        <v>2</v>
      </c>
      <c r="AC30" s="10">
        <v>2</v>
      </c>
      <c r="AD30" s="10">
        <v>2</v>
      </c>
      <c r="AE30" s="10">
        <v>2</v>
      </c>
      <c r="AF30" s="10">
        <v>2</v>
      </c>
      <c r="AG30" s="10">
        <v>2</v>
      </c>
      <c r="AH30" s="10">
        <v>2</v>
      </c>
      <c r="AI30" s="10">
        <v>2</v>
      </c>
      <c r="AJ30" s="10">
        <v>2</v>
      </c>
      <c r="AK30" s="10">
        <v>2</v>
      </c>
      <c r="AL30" s="10">
        <v>2</v>
      </c>
      <c r="AM30" s="10">
        <v>2</v>
      </c>
      <c r="AN30" s="10">
        <v>2</v>
      </c>
      <c r="AO30" s="10">
        <v>1</v>
      </c>
      <c r="AP30" s="10"/>
      <c r="AQ30" s="10"/>
      <c r="AR30" s="10"/>
      <c r="AS30" s="10"/>
      <c r="AT30" s="10"/>
      <c r="AU30" s="10"/>
      <c r="AV30" s="5">
        <f>W30+X30+Y30+Z30+AA30+AB30+AC30+AD30+AE30+AF30+AG30+AH30+AI30+AJ30+AK30+AL30+AM30+AN30+AO30+AP30+AQ30+AR30+AS30+AU30</f>
        <v>27</v>
      </c>
      <c r="AW30" s="6"/>
    </row>
    <row r="31" spans="1:49" s="2" customFormat="1" ht="26.25" x14ac:dyDescent="0.25">
      <c r="A31" s="9" t="s">
        <v>66</v>
      </c>
      <c r="B31" s="10" t="s">
        <v>20</v>
      </c>
      <c r="C31" s="1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18" t="s">
        <v>23</v>
      </c>
      <c r="W31" s="5"/>
      <c r="X31" s="5"/>
      <c r="Y31" s="5"/>
      <c r="Z31" s="5"/>
      <c r="AA31" s="5"/>
      <c r="AB31" s="5"/>
      <c r="AC31" s="5"/>
      <c r="AD31" s="10"/>
      <c r="AE31" s="5">
        <v>6</v>
      </c>
      <c r="AF31" s="10"/>
      <c r="AG31" s="5">
        <v>6</v>
      </c>
      <c r="AH31" s="10"/>
      <c r="AI31" s="10">
        <v>6</v>
      </c>
      <c r="AJ31" s="10"/>
      <c r="AK31" s="10"/>
      <c r="AL31" s="10">
        <v>6</v>
      </c>
      <c r="AM31" s="10"/>
      <c r="AN31" s="10"/>
      <c r="AO31" s="10">
        <v>6</v>
      </c>
      <c r="AP31" s="10"/>
      <c r="AQ31" s="10"/>
      <c r="AR31" s="10"/>
      <c r="AS31" s="10"/>
      <c r="AT31" s="10"/>
      <c r="AU31" s="5"/>
      <c r="AV31" s="5">
        <f t="shared" si="1"/>
        <v>30</v>
      </c>
      <c r="AW31" s="6"/>
    </row>
    <row r="32" spans="1:49" s="2" customFormat="1" x14ac:dyDescent="0.25">
      <c r="A32" s="26" t="s">
        <v>22</v>
      </c>
      <c r="B32" s="26"/>
      <c r="C32" s="18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v>36</v>
      </c>
      <c r="U32" s="5">
        <f t="shared" si="0"/>
        <v>36</v>
      </c>
      <c r="V32" s="18" t="s">
        <v>23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>
        <v>18</v>
      </c>
      <c r="AV32" s="5">
        <f t="shared" si="1"/>
        <v>18</v>
      </c>
      <c r="AW32" s="6"/>
    </row>
    <row r="33" spans="1:49" s="2" customFormat="1" x14ac:dyDescent="0.25">
      <c r="A33" s="26" t="s">
        <v>24</v>
      </c>
      <c r="B33" s="26"/>
      <c r="C33" s="18">
        <f>C10+C11+C12+C13+C14+C15+C16+C18+C19+C20+C21+C22+C23+C24+C25+C30+C32+C26+C27+C28+C31+C17</f>
        <v>0</v>
      </c>
      <c r="D33" s="18">
        <f t="shared" ref="D33:T33" si="4">D10+D11+D12+D13+D14+D15+D16+D18+D19+D20+D21+D22+D23+D24+D25+D30+D32+D26+D27+D28+D31+D17+D29</f>
        <v>23</v>
      </c>
      <c r="E33" s="18">
        <f t="shared" si="4"/>
        <v>36</v>
      </c>
      <c r="F33" s="18">
        <f t="shared" si="4"/>
        <v>36</v>
      </c>
      <c r="G33" s="18">
        <f t="shared" si="4"/>
        <v>36</v>
      </c>
      <c r="H33" s="18">
        <f t="shared" si="4"/>
        <v>36</v>
      </c>
      <c r="I33" s="18">
        <f t="shared" si="4"/>
        <v>36</v>
      </c>
      <c r="J33" s="18">
        <f t="shared" si="4"/>
        <v>36</v>
      </c>
      <c r="K33" s="18">
        <f t="shared" si="4"/>
        <v>36</v>
      </c>
      <c r="L33" s="18">
        <f t="shared" si="4"/>
        <v>36</v>
      </c>
      <c r="M33" s="18">
        <f t="shared" si="4"/>
        <v>36</v>
      </c>
      <c r="N33" s="18">
        <f t="shared" si="4"/>
        <v>36</v>
      </c>
      <c r="O33" s="18">
        <f t="shared" si="4"/>
        <v>36</v>
      </c>
      <c r="P33" s="18">
        <f t="shared" si="4"/>
        <v>36</v>
      </c>
      <c r="Q33" s="18">
        <f t="shared" si="4"/>
        <v>36</v>
      </c>
      <c r="R33" s="18">
        <f t="shared" si="4"/>
        <v>36</v>
      </c>
      <c r="S33" s="18">
        <f t="shared" si="4"/>
        <v>36</v>
      </c>
      <c r="T33" s="18">
        <f t="shared" si="4"/>
        <v>49</v>
      </c>
      <c r="U33" s="18">
        <f>U10+U11+U12+U13+U14+U15+U16+U18+U19+U20+U21+U22+U23+U24+U25+U30+U32+U26+U27+U28+U31+U17++U29</f>
        <v>612</v>
      </c>
      <c r="V33" s="18" t="s">
        <v>23</v>
      </c>
      <c r="W33" s="5">
        <f t="shared" ref="W33:AU33" si="5">W10+W11+W12+W13+W14+W15+W16+W17+W18+W19+W20+W21+W22+W23+W24+W25+W26+W27+W28+W30+W31+W32+W29</f>
        <v>14</v>
      </c>
      <c r="X33" s="5">
        <f t="shared" si="5"/>
        <v>36</v>
      </c>
      <c r="Y33" s="5">
        <f t="shared" si="5"/>
        <v>36</v>
      </c>
      <c r="Z33" s="5">
        <f t="shared" si="5"/>
        <v>36</v>
      </c>
      <c r="AA33" s="5">
        <f t="shared" si="5"/>
        <v>36</v>
      </c>
      <c r="AB33" s="5">
        <f t="shared" si="5"/>
        <v>36</v>
      </c>
      <c r="AC33" s="5">
        <f t="shared" si="5"/>
        <v>36</v>
      </c>
      <c r="AD33" s="5">
        <f t="shared" si="5"/>
        <v>36</v>
      </c>
      <c r="AE33" s="5">
        <f t="shared" si="5"/>
        <v>36</v>
      </c>
      <c r="AF33" s="5">
        <f t="shared" si="5"/>
        <v>36</v>
      </c>
      <c r="AG33" s="5">
        <f t="shared" si="5"/>
        <v>36</v>
      </c>
      <c r="AH33" s="5">
        <f t="shared" si="5"/>
        <v>36</v>
      </c>
      <c r="AI33" s="5">
        <f t="shared" si="5"/>
        <v>36</v>
      </c>
      <c r="AJ33" s="5">
        <f t="shared" si="5"/>
        <v>36</v>
      </c>
      <c r="AK33" s="5">
        <f t="shared" si="5"/>
        <v>36</v>
      </c>
      <c r="AL33" s="5">
        <f t="shared" si="5"/>
        <v>36</v>
      </c>
      <c r="AM33" s="5">
        <v>36</v>
      </c>
      <c r="AN33" s="5">
        <v>36</v>
      </c>
      <c r="AO33" s="5">
        <f t="shared" si="5"/>
        <v>36</v>
      </c>
      <c r="AP33" s="5">
        <v>36</v>
      </c>
      <c r="AQ33" s="5">
        <v>36</v>
      </c>
      <c r="AR33" s="5">
        <v>36</v>
      </c>
      <c r="AS33" s="5">
        <v>36</v>
      </c>
      <c r="AT33" s="5">
        <v>36</v>
      </c>
      <c r="AU33" s="5">
        <f t="shared" si="5"/>
        <v>36</v>
      </c>
      <c r="AV33" s="5">
        <f t="shared" si="1"/>
        <v>842</v>
      </c>
      <c r="AW33" s="6"/>
    </row>
    <row r="34" spans="1:49" s="2" customForma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6"/>
    </row>
    <row r="35" spans="1:49" s="2" customForma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6"/>
    </row>
    <row r="36" spans="1:49" s="2" customFormat="1" ht="15" customHeight="1" x14ac:dyDescent="0.25">
      <c r="A36" s="8"/>
      <c r="B36" s="8"/>
      <c r="C36" s="8"/>
      <c r="D36" s="29" t="s">
        <v>74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19"/>
      <c r="AU36" s="8"/>
      <c r="AV36" s="8"/>
      <c r="AW36" s="6"/>
    </row>
    <row r="37" spans="1:49" s="2" customFormat="1" x14ac:dyDescent="0.25">
      <c r="A37" s="8"/>
      <c r="B37" s="8"/>
      <c r="C37" s="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19"/>
      <c r="AU37" s="8"/>
      <c r="AV37" s="8"/>
      <c r="AW37" s="6"/>
    </row>
    <row r="38" spans="1:49" s="2" customFormat="1" x14ac:dyDescent="0.25">
      <c r="A38" s="21" t="s">
        <v>11</v>
      </c>
      <c r="B38" s="21" t="s">
        <v>12</v>
      </c>
      <c r="C38" s="23" t="s">
        <v>1</v>
      </c>
      <c r="D38" s="24"/>
      <c r="E38" s="24"/>
      <c r="F38" s="24"/>
      <c r="G38" s="25"/>
      <c r="H38" s="23" t="s">
        <v>2</v>
      </c>
      <c r="I38" s="24"/>
      <c r="J38" s="24"/>
      <c r="K38" s="24"/>
      <c r="L38" s="25"/>
      <c r="M38" s="23" t="s">
        <v>3</v>
      </c>
      <c r="N38" s="24"/>
      <c r="O38" s="24"/>
      <c r="P38" s="25"/>
      <c r="Q38" s="23" t="s">
        <v>4</v>
      </c>
      <c r="R38" s="24"/>
      <c r="S38" s="24"/>
      <c r="T38" s="25"/>
      <c r="U38" s="22" t="s">
        <v>0</v>
      </c>
      <c r="V38" s="23" t="s">
        <v>5</v>
      </c>
      <c r="W38" s="24"/>
      <c r="X38" s="24"/>
      <c r="Y38" s="24"/>
      <c r="Z38" s="23" t="s">
        <v>6</v>
      </c>
      <c r="AA38" s="24"/>
      <c r="AB38" s="24"/>
      <c r="AC38" s="24"/>
      <c r="AD38" s="26" t="s">
        <v>7</v>
      </c>
      <c r="AE38" s="26"/>
      <c r="AF38" s="26"/>
      <c r="AG38" s="26"/>
      <c r="AH38" s="26"/>
      <c r="AI38" s="23" t="s">
        <v>8</v>
      </c>
      <c r="AJ38" s="24"/>
      <c r="AK38" s="24"/>
      <c r="AL38" s="25"/>
      <c r="AM38" s="23" t="s">
        <v>9</v>
      </c>
      <c r="AN38" s="24"/>
      <c r="AO38" s="24"/>
      <c r="AP38" s="24"/>
      <c r="AQ38" s="23" t="s">
        <v>10</v>
      </c>
      <c r="AR38" s="24"/>
      <c r="AS38" s="24"/>
      <c r="AT38" s="24"/>
      <c r="AU38" s="25"/>
      <c r="AV38" s="22" t="s">
        <v>0</v>
      </c>
      <c r="AW38" s="6"/>
    </row>
    <row r="39" spans="1:49" s="2" customFormat="1" ht="49.5" x14ac:dyDescent="0.25">
      <c r="A39" s="21"/>
      <c r="B39" s="21"/>
      <c r="C39" s="20" t="str">
        <f>[1]Лист1!C39</f>
        <v>01, 04-08</v>
      </c>
      <c r="D39" s="20" t="str">
        <f>[1]Лист1!D39</f>
        <v>11-15</v>
      </c>
      <c r="E39" s="20" t="str">
        <f>[1]Лист1!E39</f>
        <v>18-22</v>
      </c>
      <c r="F39" s="20" t="str">
        <f>[1]Лист1!F39</f>
        <v>25-29</v>
      </c>
      <c r="G39" s="20" t="str">
        <f>[1]Лист1!G39</f>
        <v>02-06</v>
      </c>
      <c r="H39" s="20" t="str">
        <f>[1]Лист1!H39</f>
        <v>09-13</v>
      </c>
      <c r="I39" s="20" t="str">
        <f>[1]Лист1!I39</f>
        <v>16-20</v>
      </c>
      <c r="J39" s="20" t="str">
        <f>[1]Лист1!J39</f>
        <v>23-27</v>
      </c>
      <c r="K39" s="20" t="str">
        <f>[1]Лист1!K39</f>
        <v>30,31,01-03</v>
      </c>
      <c r="L39" s="20" t="str">
        <f>[1]Лист1!L39</f>
        <v>06-10</v>
      </c>
      <c r="M39" s="20" t="str">
        <f>[1]Лист1!M39</f>
        <v>13-17</v>
      </c>
      <c r="N39" s="20" t="str">
        <f>[1]Лист1!N39</f>
        <v>20-24</v>
      </c>
      <c r="O39" s="20" t="str">
        <f>[1]Лист1!O39</f>
        <v>27-30,01</v>
      </c>
      <c r="P39" s="20" t="str">
        <f>[1]Лист1!P39</f>
        <v>28-30,01,02</v>
      </c>
      <c r="Q39" s="20" t="str">
        <f>[1]Лист1!Q39</f>
        <v>04-08</v>
      </c>
      <c r="R39" s="20" t="str">
        <f>[1]Лист1!R39</f>
        <v>11-15</v>
      </c>
      <c r="S39" s="20" t="str">
        <f>[1]Лист1!S39</f>
        <v>18-22</v>
      </c>
      <c r="T39" s="20" t="str">
        <f>[1]Лист1!T39</f>
        <v>25-28</v>
      </c>
      <c r="U39" s="22"/>
      <c r="V39" s="7" t="str">
        <f>[1]Лист1!V39</f>
        <v>29-31,01-11</v>
      </c>
      <c r="W39" s="7" t="str">
        <f>[1]Лист1!W39</f>
        <v>12</v>
      </c>
      <c r="X39" s="7" t="str">
        <f>[1]Лист1!X39</f>
        <v>15-19</v>
      </c>
      <c r="Y39" s="7" t="str">
        <f>[1]Лист1!Y39</f>
        <v>22-26</v>
      </c>
      <c r="Z39" s="7" t="str">
        <f>[1]Лист1!Z39</f>
        <v>29,31,01,02</v>
      </c>
      <c r="AA39" s="7" t="str">
        <f>[1]Лист1!AA39</f>
        <v>05-09</v>
      </c>
      <c r="AB39" s="7" t="str">
        <f>[1]Лист1!AB39</f>
        <v>12-16</v>
      </c>
      <c r="AC39" s="7" t="str">
        <f>[1]Лист1!AC39</f>
        <v>19-23</v>
      </c>
      <c r="AD39" s="7" t="str">
        <f>[1]Лист1!AD39</f>
        <v>26-29,01</v>
      </c>
      <c r="AE39" s="7" t="str">
        <f>[1]Лист1!AE39</f>
        <v>04-08</v>
      </c>
      <c r="AF39" s="7" t="str">
        <f>[1]Лист1!AF39</f>
        <v>11-15</v>
      </c>
      <c r="AG39" s="7" t="str">
        <f>[1]Лист1!AG39</f>
        <v>18-22</v>
      </c>
      <c r="AH39" s="7" t="str">
        <f>[1]Лист1!AH39</f>
        <v>25-29</v>
      </c>
      <c r="AI39" s="7" t="str">
        <f>[1]Лист1!AI39</f>
        <v>01-05</v>
      </c>
      <c r="AJ39" s="7" t="str">
        <f>[1]Лист1!AJ39</f>
        <v>08-12</v>
      </c>
      <c r="AK39" s="7" t="str">
        <f>[1]Лист1!AK39</f>
        <v>15-19</v>
      </c>
      <c r="AL39" s="7" t="str">
        <f>[1]Лист1!AL39</f>
        <v>22-26</v>
      </c>
      <c r="AM39" s="7" t="str">
        <f>[1]Лист1!AM39</f>
        <v>29,30,01-03</v>
      </c>
      <c r="AN39" s="7" t="str">
        <f>[1]Лист1!AN39</f>
        <v>06-10</v>
      </c>
      <c r="AO39" s="7" t="str">
        <f>[1]Лист1!AO39</f>
        <v>13-17</v>
      </c>
      <c r="AP39" s="7" t="str">
        <f>[1]Лист1!AP39</f>
        <v>20-24</v>
      </c>
      <c r="AQ39" s="7" t="str">
        <f>[1]Лист1!AQ39</f>
        <v>27-31</v>
      </c>
      <c r="AR39" s="7" t="str">
        <f>[1]Лист1!AR39</f>
        <v>03-07</v>
      </c>
      <c r="AS39" s="7" t="str">
        <f>[1]Лист1!AS39</f>
        <v>10-14</v>
      </c>
      <c r="AT39" s="7" t="str">
        <f>[1]Лист1!AT39</f>
        <v>17-21</v>
      </c>
      <c r="AU39" s="7" t="str">
        <f>[1]Лист1!AU39</f>
        <v>24-28</v>
      </c>
      <c r="AV39" s="22"/>
      <c r="AW39" s="6"/>
    </row>
    <row r="40" spans="1:49" s="2" customFormat="1" x14ac:dyDescent="0.25">
      <c r="A40" s="8"/>
      <c r="B40" s="8"/>
      <c r="C40" s="8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8"/>
      <c r="AW40" s="6"/>
    </row>
    <row r="41" spans="1:49" s="2" customFormat="1" x14ac:dyDescent="0.25">
      <c r="A41" s="8"/>
      <c r="B41" s="8"/>
      <c r="C41" s="8">
        <v>1</v>
      </c>
      <c r="D41" s="5">
        <v>2</v>
      </c>
      <c r="E41" s="5">
        <v>3</v>
      </c>
      <c r="F41" s="5">
        <v>4</v>
      </c>
      <c r="G41" s="5">
        <v>5</v>
      </c>
      <c r="H41" s="5">
        <v>6</v>
      </c>
      <c r="I41" s="5">
        <v>7</v>
      </c>
      <c r="J41" s="5">
        <v>8</v>
      </c>
      <c r="K41" s="5">
        <v>9</v>
      </c>
      <c r="L41" s="5">
        <v>10</v>
      </c>
      <c r="M41" s="5">
        <v>11</v>
      </c>
      <c r="N41" s="5">
        <v>12</v>
      </c>
      <c r="O41" s="5">
        <v>13</v>
      </c>
      <c r="P41" s="5">
        <v>14</v>
      </c>
      <c r="Q41" s="5">
        <v>15</v>
      </c>
      <c r="R41" s="5">
        <v>16</v>
      </c>
      <c r="S41" s="5">
        <v>17</v>
      </c>
      <c r="T41" s="5">
        <v>17</v>
      </c>
      <c r="U41" s="5"/>
      <c r="V41" s="5">
        <v>18.190000000000001</v>
      </c>
      <c r="W41" s="5">
        <v>20</v>
      </c>
      <c r="X41" s="5">
        <v>20</v>
      </c>
      <c r="Y41" s="5">
        <v>21</v>
      </c>
      <c r="Z41" s="5">
        <v>22</v>
      </c>
      <c r="AA41" s="5">
        <v>23</v>
      </c>
      <c r="AB41" s="5">
        <v>24</v>
      </c>
      <c r="AC41" s="5">
        <v>25</v>
      </c>
      <c r="AD41" s="5">
        <v>26</v>
      </c>
      <c r="AE41" s="5">
        <v>27</v>
      </c>
      <c r="AF41" s="5">
        <v>28</v>
      </c>
      <c r="AG41" s="5">
        <v>29</v>
      </c>
      <c r="AH41" s="5">
        <v>30</v>
      </c>
      <c r="AI41" s="5">
        <v>31</v>
      </c>
      <c r="AJ41" s="5">
        <v>32</v>
      </c>
      <c r="AK41" s="5">
        <v>33</v>
      </c>
      <c r="AL41" s="5">
        <v>34</v>
      </c>
      <c r="AM41" s="5">
        <v>35</v>
      </c>
      <c r="AN41" s="5">
        <v>36</v>
      </c>
      <c r="AO41" s="5">
        <v>37</v>
      </c>
      <c r="AP41" s="5">
        <v>38</v>
      </c>
      <c r="AQ41" s="5">
        <v>39</v>
      </c>
      <c r="AR41" s="5">
        <v>40</v>
      </c>
      <c r="AS41" s="5">
        <v>41</v>
      </c>
      <c r="AT41" s="5">
        <v>42</v>
      </c>
      <c r="AU41" s="5">
        <v>43</v>
      </c>
      <c r="AV41" s="5"/>
      <c r="AW41" s="6"/>
    </row>
    <row r="42" spans="1:49" s="2" customFormat="1" ht="17.25" customHeight="1" x14ac:dyDescent="0.25">
      <c r="A42" s="9" t="s">
        <v>50</v>
      </c>
      <c r="B42" s="10" t="s">
        <v>13</v>
      </c>
      <c r="C42" s="10"/>
      <c r="D42" s="10">
        <v>1</v>
      </c>
      <c r="E42" s="10">
        <v>1</v>
      </c>
      <c r="F42" s="10">
        <v>1</v>
      </c>
      <c r="G42" s="10">
        <v>1</v>
      </c>
      <c r="H42" s="10">
        <v>1</v>
      </c>
      <c r="I42" s="10">
        <v>1</v>
      </c>
      <c r="J42" s="10">
        <v>1</v>
      </c>
      <c r="K42" s="10">
        <v>1</v>
      </c>
      <c r="L42" s="10">
        <v>1</v>
      </c>
      <c r="M42" s="10">
        <v>1</v>
      </c>
      <c r="N42" s="10">
        <v>1</v>
      </c>
      <c r="O42" s="10">
        <v>1</v>
      </c>
      <c r="P42" s="10">
        <v>2</v>
      </c>
      <c r="Q42" s="10">
        <v>1</v>
      </c>
      <c r="R42" s="10">
        <v>2</v>
      </c>
      <c r="S42" s="10">
        <v>1</v>
      </c>
      <c r="T42" s="10">
        <v>1</v>
      </c>
      <c r="U42" s="5">
        <f>C42+D42+E42+F42+G42+H42+I42+J42+K42+L42+M42+N42+O42+P42+Q42+R42+S42+T42</f>
        <v>19</v>
      </c>
      <c r="V42" s="18" t="s">
        <v>23</v>
      </c>
      <c r="W42" s="10">
        <v>1</v>
      </c>
      <c r="X42" s="10">
        <v>1</v>
      </c>
      <c r="Y42" s="10">
        <v>1</v>
      </c>
      <c r="Z42" s="10">
        <v>1</v>
      </c>
      <c r="AA42" s="10">
        <v>1</v>
      </c>
      <c r="AB42" s="10">
        <v>1</v>
      </c>
      <c r="AC42" s="10">
        <v>1</v>
      </c>
      <c r="AD42" s="10">
        <v>1</v>
      </c>
      <c r="AE42" s="10">
        <v>1</v>
      </c>
      <c r="AF42" s="10">
        <v>1</v>
      </c>
      <c r="AG42" s="10">
        <v>1</v>
      </c>
      <c r="AH42" s="10">
        <v>1</v>
      </c>
      <c r="AI42" s="10">
        <v>1</v>
      </c>
      <c r="AJ42" s="10">
        <v>1</v>
      </c>
      <c r="AK42" s="10">
        <v>1</v>
      </c>
      <c r="AL42" s="10">
        <v>1</v>
      </c>
      <c r="AM42" s="10">
        <v>1</v>
      </c>
      <c r="AN42" s="10">
        <v>1</v>
      </c>
      <c r="AO42" s="10">
        <v>1</v>
      </c>
      <c r="AP42" s="10"/>
      <c r="AQ42" s="10"/>
      <c r="AR42" s="10"/>
      <c r="AS42" s="5"/>
      <c r="AT42" s="5"/>
      <c r="AU42" s="5"/>
      <c r="AV42" s="5">
        <f>W42+X42+Y42+Z42+AA42+AB42+AC42+AD42+AE42+AF42+AG42+AH42+AI42+AJ42+AK42+AL42+AM42+AN42+AO42+AP42+AQ42+AR42+AS42+AU42</f>
        <v>19</v>
      </c>
      <c r="AW42" s="6"/>
    </row>
    <row r="43" spans="1:49" s="2" customFormat="1" ht="17.25" customHeight="1" x14ac:dyDescent="0.25">
      <c r="A43" s="9" t="s">
        <v>51</v>
      </c>
      <c r="B43" s="10" t="s">
        <v>14</v>
      </c>
      <c r="C43" s="10">
        <v>1</v>
      </c>
      <c r="D43" s="10">
        <v>2</v>
      </c>
      <c r="E43" s="10">
        <v>1</v>
      </c>
      <c r="F43" s="10">
        <v>2</v>
      </c>
      <c r="G43" s="10">
        <v>1</v>
      </c>
      <c r="H43" s="10">
        <v>2</v>
      </c>
      <c r="I43" s="10">
        <v>1</v>
      </c>
      <c r="J43" s="10">
        <v>2</v>
      </c>
      <c r="K43" s="10">
        <v>1</v>
      </c>
      <c r="L43" s="10">
        <v>1</v>
      </c>
      <c r="M43" s="10">
        <v>1</v>
      </c>
      <c r="N43" s="10">
        <v>1</v>
      </c>
      <c r="O43" s="10">
        <v>1</v>
      </c>
      <c r="P43" s="10">
        <v>2</v>
      </c>
      <c r="Q43" s="10">
        <v>1</v>
      </c>
      <c r="R43" s="10">
        <v>1</v>
      </c>
      <c r="S43" s="10">
        <v>1</v>
      </c>
      <c r="T43" s="10">
        <v>1</v>
      </c>
      <c r="U43" s="5">
        <f t="shared" ref="U43:U61" si="6">C43+D43+E43+F43+G43+H43+I43+J43+K43+L43+M43+N43+O43+P43+Q43+R43+S43+T43</f>
        <v>23</v>
      </c>
      <c r="V43" s="18" t="s">
        <v>23</v>
      </c>
      <c r="W43" s="10">
        <v>2</v>
      </c>
      <c r="X43" s="10">
        <v>2</v>
      </c>
      <c r="Y43" s="10">
        <v>2</v>
      </c>
      <c r="Z43" s="10">
        <v>2</v>
      </c>
      <c r="AA43" s="10">
        <v>2</v>
      </c>
      <c r="AB43" s="10">
        <v>2</v>
      </c>
      <c r="AC43" s="10">
        <v>2</v>
      </c>
      <c r="AD43" s="10">
        <v>2</v>
      </c>
      <c r="AE43" s="10">
        <v>2</v>
      </c>
      <c r="AF43" s="10">
        <v>1</v>
      </c>
      <c r="AG43" s="10">
        <v>2</v>
      </c>
      <c r="AH43" s="10">
        <v>2</v>
      </c>
      <c r="AI43" s="10">
        <v>2</v>
      </c>
      <c r="AJ43" s="10">
        <v>2</v>
      </c>
      <c r="AK43" s="10">
        <v>2</v>
      </c>
      <c r="AL43" s="10">
        <v>2</v>
      </c>
      <c r="AM43" s="10">
        <v>2</v>
      </c>
      <c r="AN43" s="10">
        <v>2</v>
      </c>
      <c r="AO43" s="10">
        <v>2</v>
      </c>
      <c r="AP43" s="10">
        <v>1</v>
      </c>
      <c r="AQ43" s="10"/>
      <c r="AR43" s="10"/>
      <c r="AS43" s="10"/>
      <c r="AT43" s="10"/>
      <c r="AU43" s="5"/>
      <c r="AV43" s="5">
        <f t="shared" ref="AV43:AV61" si="7">W43+X43+Y43+Z43+AA43+AB43+AC43+AD43+AE43+AF43+AG43+AH43+AI43+AJ43+AK43+AL43+AM43+AN43+AO43+AP43+AQ43+AR43+AS43+AU43</f>
        <v>38</v>
      </c>
      <c r="AW43" s="6"/>
    </row>
    <row r="44" spans="1:49" s="2" customFormat="1" ht="15.75" customHeight="1" x14ac:dyDescent="0.25">
      <c r="A44" s="9" t="s">
        <v>52</v>
      </c>
      <c r="B44" s="10" t="s">
        <v>49</v>
      </c>
      <c r="C44" s="10">
        <v>2</v>
      </c>
      <c r="D44" s="10">
        <v>2</v>
      </c>
      <c r="E44" s="10">
        <v>2</v>
      </c>
      <c r="F44" s="10">
        <v>2</v>
      </c>
      <c r="G44" s="10">
        <v>2</v>
      </c>
      <c r="H44" s="10">
        <v>2</v>
      </c>
      <c r="I44" s="10">
        <v>2</v>
      </c>
      <c r="J44" s="10">
        <v>2</v>
      </c>
      <c r="K44" s="10">
        <v>2</v>
      </c>
      <c r="L44" s="10">
        <v>2</v>
      </c>
      <c r="M44" s="10">
        <v>2</v>
      </c>
      <c r="N44" s="10">
        <v>2</v>
      </c>
      <c r="O44" s="10">
        <v>2</v>
      </c>
      <c r="P44" s="10">
        <v>3</v>
      </c>
      <c r="Q44" s="10">
        <v>1</v>
      </c>
      <c r="R44" s="10">
        <v>2</v>
      </c>
      <c r="S44" s="10">
        <v>2</v>
      </c>
      <c r="T44" s="10">
        <v>2</v>
      </c>
      <c r="U44" s="5">
        <f t="shared" si="6"/>
        <v>36</v>
      </c>
      <c r="V44" s="18" t="s">
        <v>23</v>
      </c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>
        <f t="shared" si="7"/>
        <v>0</v>
      </c>
      <c r="AW44" s="6"/>
    </row>
    <row r="45" spans="1:49" s="2" customFormat="1" ht="26.25" x14ac:dyDescent="0.25">
      <c r="A45" s="9" t="s">
        <v>53</v>
      </c>
      <c r="B45" s="10" t="s">
        <v>15</v>
      </c>
      <c r="C45" s="10">
        <v>1</v>
      </c>
      <c r="D45" s="10">
        <v>1</v>
      </c>
      <c r="E45" s="10">
        <v>1</v>
      </c>
      <c r="F45" s="10">
        <v>1</v>
      </c>
      <c r="G45" s="10">
        <v>2</v>
      </c>
      <c r="H45" s="10">
        <v>1</v>
      </c>
      <c r="I45" s="10">
        <v>1</v>
      </c>
      <c r="J45" s="10">
        <v>1</v>
      </c>
      <c r="K45" s="10">
        <v>1</v>
      </c>
      <c r="L45" s="10">
        <v>1</v>
      </c>
      <c r="M45" s="10">
        <v>1</v>
      </c>
      <c r="N45" s="10">
        <v>1</v>
      </c>
      <c r="O45" s="10">
        <v>1</v>
      </c>
      <c r="P45" s="10">
        <v>2</v>
      </c>
      <c r="Q45" s="10">
        <v>1</v>
      </c>
      <c r="R45" s="10">
        <v>1</v>
      </c>
      <c r="S45" s="10">
        <v>1</v>
      </c>
      <c r="T45" s="10">
        <v>1</v>
      </c>
      <c r="U45" s="5">
        <f t="shared" si="6"/>
        <v>20</v>
      </c>
      <c r="V45" s="18" t="s">
        <v>23</v>
      </c>
      <c r="W45" s="10">
        <v>3</v>
      </c>
      <c r="X45" s="10">
        <v>2</v>
      </c>
      <c r="Y45" s="10">
        <v>2</v>
      </c>
      <c r="Z45" s="10">
        <v>2</v>
      </c>
      <c r="AA45" s="10">
        <v>2</v>
      </c>
      <c r="AB45" s="10">
        <v>2</v>
      </c>
      <c r="AC45" s="10">
        <v>2</v>
      </c>
      <c r="AD45" s="10">
        <v>2</v>
      </c>
      <c r="AE45" s="10">
        <v>2</v>
      </c>
      <c r="AF45" s="10">
        <v>1</v>
      </c>
      <c r="AG45" s="10">
        <v>2</v>
      </c>
      <c r="AH45" s="10">
        <v>2</v>
      </c>
      <c r="AI45" s="10">
        <v>2</v>
      </c>
      <c r="AJ45" s="10">
        <v>2</v>
      </c>
      <c r="AK45" s="10">
        <v>2</v>
      </c>
      <c r="AL45" s="10">
        <v>2</v>
      </c>
      <c r="AM45" s="10">
        <v>2</v>
      </c>
      <c r="AN45" s="10">
        <v>2</v>
      </c>
      <c r="AO45" s="10">
        <v>2</v>
      </c>
      <c r="AP45" s="10">
        <v>2</v>
      </c>
      <c r="AQ45" s="10">
        <v>2</v>
      </c>
      <c r="AR45" s="10">
        <v>2</v>
      </c>
      <c r="AS45" s="10">
        <v>3</v>
      </c>
      <c r="AT45" s="10">
        <v>3</v>
      </c>
      <c r="AU45" s="10"/>
      <c r="AV45" s="5">
        <f t="shared" si="7"/>
        <v>47</v>
      </c>
      <c r="AW45" s="6"/>
    </row>
    <row r="46" spans="1:49" s="2" customFormat="1" x14ac:dyDescent="0.25">
      <c r="A46" s="9" t="s">
        <v>54</v>
      </c>
      <c r="B46" s="10" t="s">
        <v>16</v>
      </c>
      <c r="C46" s="10"/>
      <c r="D46" s="10"/>
      <c r="E46" s="10">
        <v>2</v>
      </c>
      <c r="F46" s="10">
        <v>2</v>
      </c>
      <c r="G46" s="10">
        <v>2</v>
      </c>
      <c r="H46" s="10">
        <v>2</v>
      </c>
      <c r="I46" s="10">
        <v>2</v>
      </c>
      <c r="J46" s="10">
        <v>2</v>
      </c>
      <c r="K46" s="10">
        <v>2</v>
      </c>
      <c r="L46" s="10">
        <v>2</v>
      </c>
      <c r="M46" s="10">
        <v>2</v>
      </c>
      <c r="N46" s="10">
        <v>2</v>
      </c>
      <c r="O46" s="10">
        <v>2</v>
      </c>
      <c r="P46" s="10">
        <v>2</v>
      </c>
      <c r="Q46" s="10">
        <v>2</v>
      </c>
      <c r="R46" s="10">
        <v>2</v>
      </c>
      <c r="S46" s="10">
        <v>2</v>
      </c>
      <c r="T46" s="10">
        <v>2</v>
      </c>
      <c r="U46" s="5">
        <f t="shared" si="6"/>
        <v>32</v>
      </c>
      <c r="V46" s="18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5"/>
      <c r="AW46" s="6"/>
    </row>
    <row r="47" spans="1:49" s="2" customFormat="1" ht="26.25" x14ac:dyDescent="0.25">
      <c r="A47" s="9" t="s">
        <v>55</v>
      </c>
      <c r="B47" s="10" t="s">
        <v>17</v>
      </c>
      <c r="C47" s="10">
        <v>2</v>
      </c>
      <c r="D47" s="10">
        <v>3</v>
      </c>
      <c r="E47" s="10">
        <v>2</v>
      </c>
      <c r="F47" s="10">
        <v>3</v>
      </c>
      <c r="G47" s="10">
        <v>3</v>
      </c>
      <c r="H47" s="10">
        <v>3</v>
      </c>
      <c r="I47" s="10">
        <v>3</v>
      </c>
      <c r="J47" s="10">
        <v>3</v>
      </c>
      <c r="K47" s="10">
        <v>2</v>
      </c>
      <c r="L47" s="10">
        <v>2</v>
      </c>
      <c r="M47" s="10">
        <v>3</v>
      </c>
      <c r="N47" s="10">
        <v>2</v>
      </c>
      <c r="O47" s="10">
        <v>3</v>
      </c>
      <c r="P47" s="10">
        <v>2</v>
      </c>
      <c r="Q47" s="10">
        <v>2</v>
      </c>
      <c r="R47" s="10">
        <v>2</v>
      </c>
      <c r="S47" s="10">
        <v>3</v>
      </c>
      <c r="T47" s="10">
        <v>2</v>
      </c>
      <c r="U47" s="5">
        <f t="shared" si="6"/>
        <v>45</v>
      </c>
      <c r="V47" s="18" t="s">
        <v>23</v>
      </c>
      <c r="W47" s="10">
        <v>2</v>
      </c>
      <c r="X47" s="10">
        <v>2</v>
      </c>
      <c r="Y47" s="10">
        <v>2</v>
      </c>
      <c r="Z47" s="10">
        <v>2</v>
      </c>
      <c r="AA47" s="10">
        <v>2</v>
      </c>
      <c r="AB47" s="10">
        <v>2</v>
      </c>
      <c r="AC47" s="10">
        <v>2</v>
      </c>
      <c r="AD47" s="10">
        <v>2</v>
      </c>
      <c r="AE47" s="10">
        <v>2</v>
      </c>
      <c r="AF47" s="10">
        <v>2</v>
      </c>
      <c r="AG47" s="10">
        <v>2</v>
      </c>
      <c r="AH47" s="10">
        <v>2</v>
      </c>
      <c r="AI47" s="10">
        <v>2</v>
      </c>
      <c r="AJ47" s="10">
        <v>2</v>
      </c>
      <c r="AK47" s="10">
        <v>2</v>
      </c>
      <c r="AL47" s="10">
        <v>2</v>
      </c>
      <c r="AM47" s="10">
        <v>2</v>
      </c>
      <c r="AN47" s="10">
        <v>2</v>
      </c>
      <c r="AO47" s="10">
        <v>2</v>
      </c>
      <c r="AP47" s="10">
        <v>1</v>
      </c>
      <c r="AQ47" s="10">
        <v>1</v>
      </c>
      <c r="AR47" s="10">
        <v>1</v>
      </c>
      <c r="AS47" s="10">
        <v>1</v>
      </c>
      <c r="AT47" s="10">
        <v>2</v>
      </c>
      <c r="AU47" s="10"/>
      <c r="AV47" s="5">
        <f t="shared" si="7"/>
        <v>42</v>
      </c>
      <c r="AW47" s="6"/>
    </row>
    <row r="48" spans="1:49" s="2" customFormat="1" ht="52.5" customHeight="1" x14ac:dyDescent="0.25">
      <c r="A48" s="9" t="s">
        <v>56</v>
      </c>
      <c r="B48" s="10" t="s">
        <v>18</v>
      </c>
      <c r="C48" s="10">
        <v>1</v>
      </c>
      <c r="D48" s="10">
        <v>1</v>
      </c>
      <c r="E48" s="10">
        <v>1</v>
      </c>
      <c r="F48" s="10">
        <v>1</v>
      </c>
      <c r="G48" s="10">
        <v>1</v>
      </c>
      <c r="H48" s="10">
        <v>1</v>
      </c>
      <c r="I48" s="10">
        <v>1</v>
      </c>
      <c r="J48" s="10">
        <v>1</v>
      </c>
      <c r="K48" s="10">
        <v>2</v>
      </c>
      <c r="L48" s="10">
        <v>1</v>
      </c>
      <c r="M48" s="10">
        <v>1</v>
      </c>
      <c r="N48" s="10">
        <v>1</v>
      </c>
      <c r="O48" s="10">
        <v>1</v>
      </c>
      <c r="P48" s="10">
        <v>1</v>
      </c>
      <c r="Q48" s="10">
        <v>1</v>
      </c>
      <c r="R48" s="10">
        <v>1</v>
      </c>
      <c r="S48" s="10">
        <v>2</v>
      </c>
      <c r="T48" s="10">
        <v>1</v>
      </c>
      <c r="U48" s="5">
        <f t="shared" si="6"/>
        <v>20</v>
      </c>
      <c r="V48" s="18" t="s">
        <v>23</v>
      </c>
      <c r="W48" s="10">
        <v>2</v>
      </c>
      <c r="X48" s="10">
        <v>2</v>
      </c>
      <c r="Y48" s="10">
        <v>2</v>
      </c>
      <c r="Z48" s="10">
        <v>2</v>
      </c>
      <c r="AA48" s="10">
        <v>2</v>
      </c>
      <c r="AB48" s="10">
        <v>2</v>
      </c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5"/>
      <c r="AV48" s="5">
        <f t="shared" si="7"/>
        <v>12</v>
      </c>
      <c r="AW48" s="6"/>
    </row>
    <row r="49" spans="1:49" s="2" customFormat="1" ht="15" customHeight="1" x14ac:dyDescent="0.25">
      <c r="A49" s="9" t="s">
        <v>58</v>
      </c>
      <c r="B49" s="10" t="s">
        <v>44</v>
      </c>
      <c r="C49" s="10">
        <v>5</v>
      </c>
      <c r="D49" s="10">
        <v>4</v>
      </c>
      <c r="E49" s="10">
        <v>4</v>
      </c>
      <c r="F49" s="10">
        <v>4</v>
      </c>
      <c r="G49" s="10">
        <v>4</v>
      </c>
      <c r="H49" s="10">
        <v>2</v>
      </c>
      <c r="I49" s="10">
        <v>6</v>
      </c>
      <c r="J49" s="10">
        <v>4</v>
      </c>
      <c r="K49" s="10">
        <v>3</v>
      </c>
      <c r="L49" s="10">
        <v>3</v>
      </c>
      <c r="M49" s="10">
        <v>4</v>
      </c>
      <c r="N49" s="10">
        <v>3</v>
      </c>
      <c r="O49" s="10">
        <v>6</v>
      </c>
      <c r="P49" s="10">
        <v>4</v>
      </c>
      <c r="Q49" s="10">
        <v>4</v>
      </c>
      <c r="R49" s="10">
        <v>2</v>
      </c>
      <c r="S49" s="10">
        <v>4</v>
      </c>
      <c r="T49" s="10">
        <v>2</v>
      </c>
      <c r="U49" s="5">
        <f t="shared" si="6"/>
        <v>68</v>
      </c>
      <c r="V49" s="18" t="s">
        <v>23</v>
      </c>
      <c r="W49" s="10">
        <v>2</v>
      </c>
      <c r="X49" s="10">
        <v>2</v>
      </c>
      <c r="Y49" s="10">
        <v>2</v>
      </c>
      <c r="Z49" s="10">
        <v>2</v>
      </c>
      <c r="AA49" s="10">
        <v>2</v>
      </c>
      <c r="AB49" s="10">
        <v>2</v>
      </c>
      <c r="AC49" s="10">
        <v>2</v>
      </c>
      <c r="AD49" s="10">
        <v>2</v>
      </c>
      <c r="AE49" s="10">
        <v>2</v>
      </c>
      <c r="AF49" s="10">
        <v>2</v>
      </c>
      <c r="AG49" s="10">
        <v>2</v>
      </c>
      <c r="AH49" s="10">
        <v>2</v>
      </c>
      <c r="AI49" s="10">
        <v>2</v>
      </c>
      <c r="AJ49" s="10">
        <v>2</v>
      </c>
      <c r="AK49" s="10">
        <v>2</v>
      </c>
      <c r="AL49" s="10">
        <v>2</v>
      </c>
      <c r="AM49" s="10">
        <v>2</v>
      </c>
      <c r="AN49" s="10">
        <v>2</v>
      </c>
      <c r="AO49" s="10">
        <v>2</v>
      </c>
      <c r="AP49" s="10">
        <v>3</v>
      </c>
      <c r="AQ49" s="10">
        <v>3</v>
      </c>
      <c r="AR49" s="10">
        <v>5</v>
      </c>
      <c r="AS49" s="10">
        <v>3</v>
      </c>
      <c r="AT49" s="10">
        <v>3</v>
      </c>
      <c r="AU49" s="5"/>
      <c r="AV49" s="5">
        <f t="shared" si="7"/>
        <v>52</v>
      </c>
      <c r="AW49" s="6"/>
    </row>
    <row r="50" spans="1:49" s="2" customFormat="1" ht="15" customHeight="1" x14ac:dyDescent="0.25">
      <c r="A50" s="9" t="s">
        <v>59</v>
      </c>
      <c r="B50" s="10" t="s">
        <v>28</v>
      </c>
      <c r="C50" s="10"/>
      <c r="D50" s="10">
        <v>4</v>
      </c>
      <c r="E50" s="10">
        <v>2</v>
      </c>
      <c r="F50" s="10">
        <v>3</v>
      </c>
      <c r="G50" s="10">
        <v>2</v>
      </c>
      <c r="H50" s="10">
        <v>2</v>
      </c>
      <c r="I50" s="10">
        <v>2</v>
      </c>
      <c r="J50" s="10">
        <v>2</v>
      </c>
      <c r="K50" s="10">
        <v>2</v>
      </c>
      <c r="L50" s="10">
        <v>2</v>
      </c>
      <c r="M50" s="10">
        <v>2</v>
      </c>
      <c r="N50" s="10">
        <v>2</v>
      </c>
      <c r="O50" s="10">
        <v>2</v>
      </c>
      <c r="P50" s="10">
        <v>2</v>
      </c>
      <c r="Q50" s="10">
        <v>2</v>
      </c>
      <c r="R50" s="10">
        <v>2</v>
      </c>
      <c r="S50" s="10">
        <v>2</v>
      </c>
      <c r="T50" s="10"/>
      <c r="U50" s="5">
        <f t="shared" si="6"/>
        <v>35</v>
      </c>
      <c r="V50" s="18" t="s">
        <v>23</v>
      </c>
      <c r="W50" s="10">
        <v>4</v>
      </c>
      <c r="X50" s="10">
        <v>4</v>
      </c>
      <c r="Y50" s="10">
        <v>4</v>
      </c>
      <c r="Z50" s="10">
        <v>4</v>
      </c>
      <c r="AA50" s="10">
        <v>4</v>
      </c>
      <c r="AB50" s="10">
        <v>4</v>
      </c>
      <c r="AC50" s="10">
        <v>4</v>
      </c>
      <c r="AD50" s="10">
        <v>4</v>
      </c>
      <c r="AE50" s="10">
        <v>4</v>
      </c>
      <c r="AF50" s="10">
        <v>1</v>
      </c>
      <c r="AG50" s="10">
        <v>1</v>
      </c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5"/>
      <c r="AV50" s="5">
        <f t="shared" si="7"/>
        <v>38</v>
      </c>
      <c r="AW50" s="6"/>
    </row>
    <row r="51" spans="1:49" s="2" customFormat="1" ht="15" customHeight="1" x14ac:dyDescent="0.25">
      <c r="A51" s="9" t="s">
        <v>60</v>
      </c>
      <c r="B51" s="15" t="s">
        <v>29</v>
      </c>
      <c r="C51" s="10"/>
      <c r="D51" s="10"/>
      <c r="E51" s="10"/>
      <c r="F51" s="10"/>
      <c r="G51" s="10">
        <v>2</v>
      </c>
      <c r="H51" s="10">
        <v>2</v>
      </c>
      <c r="I51" s="10">
        <v>2</v>
      </c>
      <c r="J51" s="10">
        <v>2</v>
      </c>
      <c r="K51" s="10">
        <v>2</v>
      </c>
      <c r="L51" s="10">
        <v>2</v>
      </c>
      <c r="M51" s="10">
        <v>2</v>
      </c>
      <c r="N51" s="10">
        <v>2</v>
      </c>
      <c r="O51" s="10">
        <v>2</v>
      </c>
      <c r="P51" s="10">
        <v>2</v>
      </c>
      <c r="Q51" s="10">
        <v>2</v>
      </c>
      <c r="R51" s="10">
        <v>2</v>
      </c>
      <c r="S51" s="10">
        <v>2</v>
      </c>
      <c r="T51" s="10"/>
      <c r="U51" s="5">
        <f t="shared" si="6"/>
        <v>26</v>
      </c>
      <c r="V51" s="18" t="s">
        <v>23</v>
      </c>
      <c r="W51" s="10">
        <v>1</v>
      </c>
      <c r="X51" s="10">
        <v>2</v>
      </c>
      <c r="Y51" s="10">
        <v>2</v>
      </c>
      <c r="Z51" s="10">
        <v>2</v>
      </c>
      <c r="AA51" s="10">
        <v>2</v>
      </c>
      <c r="AB51" s="10">
        <v>2</v>
      </c>
      <c r="AC51" s="10">
        <v>2</v>
      </c>
      <c r="AD51" s="10">
        <v>2</v>
      </c>
      <c r="AE51" s="10">
        <v>2</v>
      </c>
      <c r="AF51" s="10">
        <v>2</v>
      </c>
      <c r="AG51" s="10">
        <v>1</v>
      </c>
      <c r="AH51" s="10">
        <v>2</v>
      </c>
      <c r="AI51" s="10">
        <v>2</v>
      </c>
      <c r="AJ51" s="10">
        <v>2</v>
      </c>
      <c r="AK51" s="10">
        <v>2</v>
      </c>
      <c r="AL51" s="10">
        <v>2</v>
      </c>
      <c r="AM51" s="10">
        <v>2</v>
      </c>
      <c r="AN51" s="10">
        <v>2</v>
      </c>
      <c r="AO51" s="10">
        <v>2</v>
      </c>
      <c r="AP51" s="10">
        <v>2</v>
      </c>
      <c r="AQ51" s="10">
        <v>2</v>
      </c>
      <c r="AR51" s="10">
        <v>3</v>
      </c>
      <c r="AS51" s="10">
        <v>2</v>
      </c>
      <c r="AT51" s="10">
        <v>3</v>
      </c>
      <c r="AU51" s="5"/>
      <c r="AV51" s="5">
        <f t="shared" si="7"/>
        <v>45</v>
      </c>
      <c r="AW51" s="6"/>
    </row>
    <row r="52" spans="1:49" s="2" customFormat="1" ht="25.5" x14ac:dyDescent="0.25">
      <c r="A52" s="16" t="s">
        <v>61</v>
      </c>
      <c r="B52" s="15" t="s">
        <v>62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5"/>
      <c r="U52" s="5">
        <f t="shared" si="6"/>
        <v>0</v>
      </c>
      <c r="V52" s="18" t="s">
        <v>23</v>
      </c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5"/>
      <c r="AV52" s="5">
        <f t="shared" si="7"/>
        <v>0</v>
      </c>
      <c r="AW52" s="6"/>
    </row>
    <row r="53" spans="1:49" s="2" customFormat="1" ht="24.75" customHeight="1" x14ac:dyDescent="0.25">
      <c r="A53" s="16"/>
      <c r="B53" s="15" t="s">
        <v>63</v>
      </c>
      <c r="C53" s="10"/>
      <c r="D53" s="10"/>
      <c r="E53" s="10">
        <v>1</v>
      </c>
      <c r="F53" s="10"/>
      <c r="G53" s="10">
        <v>1</v>
      </c>
      <c r="H53" s="10"/>
      <c r="I53" s="10">
        <v>1</v>
      </c>
      <c r="J53" s="10">
        <v>1</v>
      </c>
      <c r="K53" s="10"/>
      <c r="L53" s="10">
        <v>1</v>
      </c>
      <c r="M53" s="10">
        <v>1</v>
      </c>
      <c r="N53" s="10">
        <v>1</v>
      </c>
      <c r="O53" s="10">
        <v>1</v>
      </c>
      <c r="P53" s="10">
        <v>1</v>
      </c>
      <c r="Q53" s="10">
        <v>1</v>
      </c>
      <c r="R53" s="10">
        <v>1</v>
      </c>
      <c r="S53" s="10">
        <v>1</v>
      </c>
      <c r="T53" s="10"/>
      <c r="U53" s="5">
        <f t="shared" si="6"/>
        <v>12</v>
      </c>
      <c r="V53" s="18" t="s">
        <v>23</v>
      </c>
      <c r="W53" s="10">
        <v>1</v>
      </c>
      <c r="X53" s="10"/>
      <c r="Y53" s="10">
        <v>1</v>
      </c>
      <c r="Z53" s="10"/>
      <c r="AA53" s="10">
        <v>1</v>
      </c>
      <c r="AB53" s="10"/>
      <c r="AC53" s="10">
        <v>1</v>
      </c>
      <c r="AD53" s="10"/>
      <c r="AE53" s="10">
        <v>1</v>
      </c>
      <c r="AF53" s="10"/>
      <c r="AG53" s="10">
        <v>1</v>
      </c>
      <c r="AH53" s="10"/>
      <c r="AI53" s="10">
        <v>1</v>
      </c>
      <c r="AJ53" s="10"/>
      <c r="AK53" s="10">
        <v>1</v>
      </c>
      <c r="AL53" s="10"/>
      <c r="AM53" s="10">
        <v>1</v>
      </c>
      <c r="AN53" s="10"/>
      <c r="AO53" s="10">
        <v>1</v>
      </c>
      <c r="AP53" s="10"/>
      <c r="AQ53" s="10">
        <v>1</v>
      </c>
      <c r="AR53" s="10"/>
      <c r="AS53" s="10">
        <v>1</v>
      </c>
      <c r="AT53" s="10"/>
      <c r="AU53" s="5"/>
      <c r="AV53" s="5">
        <f t="shared" si="7"/>
        <v>12</v>
      </c>
      <c r="AW53" s="6"/>
    </row>
    <row r="54" spans="1:49" s="2" customFormat="1" ht="26.25" x14ac:dyDescent="0.25">
      <c r="A54" s="11"/>
      <c r="B54" s="10" t="s">
        <v>67</v>
      </c>
      <c r="C54" s="10"/>
      <c r="D54" s="10"/>
      <c r="E54" s="10"/>
      <c r="F54" s="10"/>
      <c r="G54" s="10"/>
      <c r="H54" s="10"/>
      <c r="I54" s="10">
        <v>2</v>
      </c>
      <c r="J54" s="10">
        <v>3</v>
      </c>
      <c r="K54" s="10">
        <v>2</v>
      </c>
      <c r="L54" s="10">
        <v>5</v>
      </c>
      <c r="M54" s="10">
        <v>6</v>
      </c>
      <c r="N54" s="10">
        <v>2</v>
      </c>
      <c r="O54" s="10">
        <v>4</v>
      </c>
      <c r="P54" s="10">
        <v>3</v>
      </c>
      <c r="Q54" s="10">
        <v>2</v>
      </c>
      <c r="R54" s="10">
        <v>2</v>
      </c>
      <c r="S54" s="10">
        <v>4</v>
      </c>
      <c r="T54" s="10">
        <v>3</v>
      </c>
      <c r="U54" s="5">
        <f t="shared" si="6"/>
        <v>38</v>
      </c>
      <c r="V54" s="18" t="s">
        <v>23</v>
      </c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5"/>
      <c r="AV54" s="5">
        <f t="shared" si="7"/>
        <v>0</v>
      </c>
      <c r="AW54" s="6"/>
    </row>
    <row r="55" spans="1:49" s="2" customFormat="1" ht="26.25" x14ac:dyDescent="0.25">
      <c r="A55" s="9" t="s">
        <v>31</v>
      </c>
      <c r="B55" s="10" t="s">
        <v>40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5">
        <f t="shared" si="6"/>
        <v>0</v>
      </c>
      <c r="V55" s="18" t="s">
        <v>23</v>
      </c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>
        <v>3</v>
      </c>
      <c r="AH55" s="10">
        <v>1</v>
      </c>
      <c r="AI55" s="10">
        <v>3</v>
      </c>
      <c r="AJ55" s="10">
        <v>2</v>
      </c>
      <c r="AK55" s="10">
        <v>4</v>
      </c>
      <c r="AL55" s="10">
        <v>2</v>
      </c>
      <c r="AM55" s="10">
        <v>4</v>
      </c>
      <c r="AN55" s="10">
        <v>4</v>
      </c>
      <c r="AO55" s="10">
        <v>1</v>
      </c>
      <c r="AP55" s="10">
        <v>3</v>
      </c>
      <c r="AQ55" s="10">
        <v>2</v>
      </c>
      <c r="AR55" s="10">
        <v>4</v>
      </c>
      <c r="AS55" s="10">
        <v>3</v>
      </c>
      <c r="AT55" s="10">
        <v>3</v>
      </c>
      <c r="AU55" s="5"/>
      <c r="AV55" s="5">
        <f t="shared" si="7"/>
        <v>36</v>
      </c>
      <c r="AW55" s="6"/>
    </row>
    <row r="56" spans="1:49" s="2" customFormat="1" ht="39" x14ac:dyDescent="0.25">
      <c r="A56" s="9" t="s">
        <v>35</v>
      </c>
      <c r="B56" s="10" t="s">
        <v>25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5">
        <f t="shared" si="6"/>
        <v>0</v>
      </c>
      <c r="V56" s="18" t="s">
        <v>23</v>
      </c>
      <c r="W56" s="10">
        <v>2</v>
      </c>
      <c r="X56" s="10">
        <v>1</v>
      </c>
      <c r="Y56" s="10">
        <v>1</v>
      </c>
      <c r="Z56" s="10">
        <v>4</v>
      </c>
      <c r="AA56" s="10">
        <v>1</v>
      </c>
      <c r="AB56" s="10">
        <v>2</v>
      </c>
      <c r="AC56" s="10">
        <v>4</v>
      </c>
      <c r="AD56" s="10">
        <v>5</v>
      </c>
      <c r="AE56" s="10">
        <v>4</v>
      </c>
      <c r="AF56" s="10">
        <v>4</v>
      </c>
      <c r="AG56" s="10">
        <v>5</v>
      </c>
      <c r="AH56" s="10">
        <v>2</v>
      </c>
      <c r="AI56" s="10">
        <v>5</v>
      </c>
      <c r="AJ56" s="10">
        <v>1</v>
      </c>
      <c r="AK56" s="10">
        <v>4</v>
      </c>
      <c r="AL56" s="10">
        <v>1</v>
      </c>
      <c r="AM56" s="10">
        <v>4</v>
      </c>
      <c r="AN56" s="10">
        <v>4</v>
      </c>
      <c r="AO56" s="10">
        <v>1</v>
      </c>
      <c r="AP56" s="10">
        <v>8</v>
      </c>
      <c r="AQ56" s="10">
        <v>3</v>
      </c>
      <c r="AR56" s="10">
        <v>4</v>
      </c>
      <c r="AS56" s="10">
        <v>1</v>
      </c>
      <c r="AT56" s="10">
        <v>2</v>
      </c>
      <c r="AU56" s="5"/>
      <c r="AV56" s="5">
        <f t="shared" si="7"/>
        <v>71</v>
      </c>
      <c r="AW56" s="6"/>
    </row>
    <row r="57" spans="1:49" s="2" customFormat="1" ht="64.5" x14ac:dyDescent="0.25">
      <c r="A57" s="9" t="s">
        <v>19</v>
      </c>
      <c r="B57" s="10" t="s">
        <v>45</v>
      </c>
      <c r="C57" s="10">
        <v>2</v>
      </c>
      <c r="D57" s="10">
        <v>2</v>
      </c>
      <c r="E57" s="10">
        <v>2</v>
      </c>
      <c r="F57" s="10">
        <v>2</v>
      </c>
      <c r="G57" s="10">
        <v>4</v>
      </c>
      <c r="H57" s="10">
        <v>2</v>
      </c>
      <c r="I57" s="10">
        <v>2</v>
      </c>
      <c r="J57" s="10">
        <v>2</v>
      </c>
      <c r="K57" s="10">
        <v>2</v>
      </c>
      <c r="L57" s="10">
        <v>2</v>
      </c>
      <c r="M57" s="10">
        <v>2</v>
      </c>
      <c r="N57" s="10">
        <v>2</v>
      </c>
      <c r="O57" s="10">
        <v>2</v>
      </c>
      <c r="P57" s="10">
        <v>2</v>
      </c>
      <c r="Q57" s="10">
        <v>2</v>
      </c>
      <c r="R57" s="10">
        <v>2</v>
      </c>
      <c r="S57" s="10">
        <v>3</v>
      </c>
      <c r="T57" s="10">
        <v>3</v>
      </c>
      <c r="U57" s="5">
        <f>C57+D57+E57+F57+G57+H57+I57+J57+K57+L57+M57+N57+O57+P57+Q57+R57+S57+T57</f>
        <v>40</v>
      </c>
      <c r="V57" s="18" t="s">
        <v>23</v>
      </c>
      <c r="W57" s="10">
        <v>3</v>
      </c>
      <c r="X57" s="10">
        <v>3</v>
      </c>
      <c r="Y57" s="10">
        <v>4</v>
      </c>
      <c r="Z57" s="10">
        <v>2</v>
      </c>
      <c r="AA57" s="10">
        <v>3</v>
      </c>
      <c r="AB57" s="10">
        <v>3</v>
      </c>
      <c r="AC57" s="10">
        <v>3</v>
      </c>
      <c r="AD57" s="10">
        <v>3</v>
      </c>
      <c r="AE57" s="10">
        <v>3</v>
      </c>
      <c r="AF57" s="10">
        <v>3</v>
      </c>
      <c r="AG57" s="10">
        <v>3</v>
      </c>
      <c r="AH57" s="10">
        <v>3</v>
      </c>
      <c r="AI57" s="10">
        <v>3</v>
      </c>
      <c r="AJ57" s="10">
        <v>3</v>
      </c>
      <c r="AK57" s="10">
        <v>3</v>
      </c>
      <c r="AL57" s="10">
        <v>3</v>
      </c>
      <c r="AM57" s="10">
        <v>3</v>
      </c>
      <c r="AN57" s="10">
        <v>2</v>
      </c>
      <c r="AO57" s="10">
        <v>2</v>
      </c>
      <c r="AP57" s="10">
        <v>2</v>
      </c>
      <c r="AQ57" s="10">
        <v>2</v>
      </c>
      <c r="AR57" s="10">
        <v>2</v>
      </c>
      <c r="AS57" s="10">
        <v>2</v>
      </c>
      <c r="AT57" s="10">
        <v>4</v>
      </c>
      <c r="AU57" s="5"/>
      <c r="AV57" s="5">
        <f t="shared" si="7"/>
        <v>63</v>
      </c>
      <c r="AW57" s="6"/>
    </row>
    <row r="58" spans="1:49" s="2" customFormat="1" ht="26.25" x14ac:dyDescent="0.25">
      <c r="A58" s="9" t="s">
        <v>65</v>
      </c>
      <c r="B58" s="10" t="s">
        <v>20</v>
      </c>
      <c r="C58" s="10">
        <v>6</v>
      </c>
      <c r="D58" s="10">
        <v>6</v>
      </c>
      <c r="E58" s="10">
        <v>6</v>
      </c>
      <c r="F58" s="10">
        <v>6</v>
      </c>
      <c r="G58" s="10">
        <v>6</v>
      </c>
      <c r="H58" s="10">
        <v>6</v>
      </c>
      <c r="I58" s="10">
        <v>6</v>
      </c>
      <c r="J58" s="10">
        <v>6</v>
      </c>
      <c r="K58" s="10">
        <v>6</v>
      </c>
      <c r="L58" s="10"/>
      <c r="M58" s="10">
        <v>6</v>
      </c>
      <c r="N58" s="10">
        <v>6</v>
      </c>
      <c r="O58" s="10">
        <v>6</v>
      </c>
      <c r="P58" s="10">
        <v>6</v>
      </c>
      <c r="Q58" s="10">
        <v>6</v>
      </c>
      <c r="R58" s="10">
        <v>12</v>
      </c>
      <c r="S58" s="10">
        <v>6</v>
      </c>
      <c r="T58" s="10">
        <v>6</v>
      </c>
      <c r="U58" s="5">
        <f>C58+D58+E58+F58+G58+H58+I58+J58+K58+L58+M58+N58+O58+P58+Q58+R58+S58+T58</f>
        <v>108</v>
      </c>
      <c r="V58" s="18" t="s">
        <v>23</v>
      </c>
      <c r="W58" s="10">
        <v>6</v>
      </c>
      <c r="X58" s="10"/>
      <c r="Y58" s="10">
        <v>6</v>
      </c>
      <c r="Z58" s="10"/>
      <c r="AA58" s="10">
        <v>6</v>
      </c>
      <c r="AB58" s="10"/>
      <c r="AC58" s="10">
        <v>6</v>
      </c>
      <c r="AD58" s="10"/>
      <c r="AE58" s="10">
        <v>6</v>
      </c>
      <c r="AF58" s="10">
        <v>6</v>
      </c>
      <c r="AG58" s="10">
        <v>6</v>
      </c>
      <c r="AH58" s="10">
        <v>6</v>
      </c>
      <c r="AI58" s="10">
        <v>6</v>
      </c>
      <c r="AJ58" s="10">
        <v>6</v>
      </c>
      <c r="AK58" s="10">
        <v>6</v>
      </c>
      <c r="AL58" s="10">
        <v>6</v>
      </c>
      <c r="AM58" s="10">
        <v>6</v>
      </c>
      <c r="AN58" s="10">
        <v>6</v>
      </c>
      <c r="AO58" s="10">
        <v>6</v>
      </c>
      <c r="AP58" s="10">
        <v>6</v>
      </c>
      <c r="AQ58" s="10">
        <v>6</v>
      </c>
      <c r="AR58" s="10">
        <v>6</v>
      </c>
      <c r="AS58" s="10">
        <v>6</v>
      </c>
      <c r="AT58" s="10">
        <v>6</v>
      </c>
      <c r="AU58" s="10">
        <v>6</v>
      </c>
      <c r="AV58" s="5">
        <f t="shared" si="7"/>
        <v>120</v>
      </c>
      <c r="AW58" s="6"/>
    </row>
    <row r="59" spans="1:49" s="2" customFormat="1" ht="64.5" x14ac:dyDescent="0.25">
      <c r="A59" s="9" t="s">
        <v>21</v>
      </c>
      <c r="B59" s="10" t="s">
        <v>42</v>
      </c>
      <c r="C59" s="10">
        <v>4</v>
      </c>
      <c r="D59" s="10">
        <v>4</v>
      </c>
      <c r="E59" s="10">
        <v>4</v>
      </c>
      <c r="F59" s="10">
        <v>4</v>
      </c>
      <c r="G59" s="10">
        <v>4</v>
      </c>
      <c r="H59" s="10">
        <v>4</v>
      </c>
      <c r="I59" s="10">
        <v>4</v>
      </c>
      <c r="J59" s="10">
        <v>4</v>
      </c>
      <c r="K59" s="10">
        <v>2</v>
      </c>
      <c r="L59" s="10">
        <v>2</v>
      </c>
      <c r="M59" s="10">
        <v>2</v>
      </c>
      <c r="N59" s="10">
        <v>2</v>
      </c>
      <c r="O59" s="10">
        <v>2</v>
      </c>
      <c r="P59" s="10">
        <v>2</v>
      </c>
      <c r="Q59" s="10">
        <v>2</v>
      </c>
      <c r="R59" s="10">
        <v>2</v>
      </c>
      <c r="S59" s="10">
        <v>2</v>
      </c>
      <c r="T59" s="10">
        <v>4</v>
      </c>
      <c r="U59" s="5">
        <f t="shared" si="6"/>
        <v>54</v>
      </c>
      <c r="V59" s="18" t="s">
        <v>23</v>
      </c>
      <c r="W59" s="10">
        <v>1</v>
      </c>
      <c r="X59" s="10">
        <v>3</v>
      </c>
      <c r="Y59" s="10">
        <v>1</v>
      </c>
      <c r="Z59" s="10">
        <v>1</v>
      </c>
      <c r="AA59" s="10">
        <v>2</v>
      </c>
      <c r="AB59" s="10">
        <v>2</v>
      </c>
      <c r="AC59" s="10">
        <v>1</v>
      </c>
      <c r="AD59" s="10">
        <v>1</v>
      </c>
      <c r="AE59" s="10">
        <v>1</v>
      </c>
      <c r="AF59" s="10">
        <v>1</v>
      </c>
      <c r="AG59" s="10">
        <v>1</v>
      </c>
      <c r="AH59" s="10">
        <v>1</v>
      </c>
      <c r="AI59" s="10">
        <v>1</v>
      </c>
      <c r="AJ59" s="10">
        <v>1</v>
      </c>
      <c r="AK59" s="10">
        <v>1</v>
      </c>
      <c r="AL59" s="10">
        <v>1</v>
      </c>
      <c r="AM59" s="10">
        <v>1</v>
      </c>
      <c r="AN59" s="10">
        <v>3</v>
      </c>
      <c r="AO59" s="10">
        <v>2</v>
      </c>
      <c r="AP59" s="10">
        <v>2</v>
      </c>
      <c r="AQ59" s="10">
        <v>2</v>
      </c>
      <c r="AR59" s="10">
        <v>3</v>
      </c>
      <c r="AS59" s="10">
        <v>2</v>
      </c>
      <c r="AT59" s="10">
        <v>4</v>
      </c>
      <c r="AU59" s="10"/>
      <c r="AV59" s="5">
        <f t="shared" si="7"/>
        <v>35</v>
      </c>
      <c r="AW59" s="6"/>
    </row>
    <row r="60" spans="1:49" s="2" customFormat="1" ht="27" customHeight="1" x14ac:dyDescent="0.25">
      <c r="A60" s="9" t="s">
        <v>66</v>
      </c>
      <c r="B60" s="10" t="s">
        <v>20</v>
      </c>
      <c r="C60" s="10">
        <v>6</v>
      </c>
      <c r="D60" s="10"/>
      <c r="E60" s="10">
        <v>6</v>
      </c>
      <c r="F60" s="10"/>
      <c r="G60" s="10"/>
      <c r="H60" s="10">
        <v>6</v>
      </c>
      <c r="I60" s="10"/>
      <c r="J60" s="10"/>
      <c r="K60" s="10">
        <v>6</v>
      </c>
      <c r="L60" s="10"/>
      <c r="M60" s="10"/>
      <c r="N60" s="10">
        <v>6</v>
      </c>
      <c r="O60" s="10"/>
      <c r="P60" s="10"/>
      <c r="Q60" s="10">
        <v>6</v>
      </c>
      <c r="R60" s="10"/>
      <c r="S60" s="10"/>
      <c r="T60" s="10"/>
      <c r="U60" s="5">
        <f t="shared" si="6"/>
        <v>36</v>
      </c>
      <c r="V60" s="18" t="s">
        <v>23</v>
      </c>
      <c r="W60" s="10">
        <v>6</v>
      </c>
      <c r="X60" s="10">
        <v>12</v>
      </c>
      <c r="Y60" s="10">
        <v>6</v>
      </c>
      <c r="Z60" s="10">
        <v>12</v>
      </c>
      <c r="AA60" s="10">
        <v>6</v>
      </c>
      <c r="AB60" s="10">
        <v>12</v>
      </c>
      <c r="AC60" s="10">
        <v>6</v>
      </c>
      <c r="AD60" s="10">
        <v>12</v>
      </c>
      <c r="AE60" s="10">
        <v>6</v>
      </c>
      <c r="AF60" s="10">
        <v>12</v>
      </c>
      <c r="AG60" s="10">
        <v>6</v>
      </c>
      <c r="AH60" s="10">
        <v>12</v>
      </c>
      <c r="AI60" s="10">
        <v>6</v>
      </c>
      <c r="AJ60" s="10">
        <v>12</v>
      </c>
      <c r="AK60" s="10">
        <v>6</v>
      </c>
      <c r="AL60" s="10">
        <v>12</v>
      </c>
      <c r="AM60" s="10">
        <v>6</v>
      </c>
      <c r="AN60" s="10">
        <v>6</v>
      </c>
      <c r="AO60" s="10">
        <v>12</v>
      </c>
      <c r="AP60" s="10">
        <v>6</v>
      </c>
      <c r="AQ60" s="10">
        <v>12</v>
      </c>
      <c r="AR60" s="10">
        <v>6</v>
      </c>
      <c r="AS60" s="10">
        <v>12</v>
      </c>
      <c r="AT60" s="10">
        <v>6</v>
      </c>
      <c r="AU60" s="10">
        <v>6</v>
      </c>
      <c r="AV60" s="5">
        <f t="shared" si="7"/>
        <v>210</v>
      </c>
      <c r="AW60" s="6"/>
    </row>
    <row r="61" spans="1:49" s="2" customFormat="1" x14ac:dyDescent="0.25">
      <c r="A61" s="26" t="s">
        <v>22</v>
      </c>
      <c r="B61" s="26"/>
      <c r="C61" s="18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6"/>
        <v>0</v>
      </c>
      <c r="V61" s="18" t="s">
        <v>23</v>
      </c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>
        <v>24</v>
      </c>
      <c r="AV61" s="5">
        <f t="shared" si="7"/>
        <v>24</v>
      </c>
      <c r="AW61" s="6"/>
    </row>
    <row r="62" spans="1:49" s="2" customFormat="1" x14ac:dyDescent="0.25">
      <c r="A62" s="26" t="s">
        <v>24</v>
      </c>
      <c r="B62" s="26"/>
      <c r="C62" s="18">
        <v>36</v>
      </c>
      <c r="D62" s="18">
        <v>36</v>
      </c>
      <c r="E62" s="18">
        <v>36</v>
      </c>
      <c r="F62" s="18">
        <v>36</v>
      </c>
      <c r="G62" s="18">
        <v>36</v>
      </c>
      <c r="H62" s="18">
        <f t="shared" ref="D62:T62" si="8">H42+H43+H44+H45+H47+H48+H49+H50+H51+H52+H53+H54+H55+H56+H59+H60+H61+H57+H58+H46</f>
        <v>36</v>
      </c>
      <c r="I62" s="18">
        <f t="shared" si="8"/>
        <v>36</v>
      </c>
      <c r="J62" s="18">
        <f t="shared" si="8"/>
        <v>36</v>
      </c>
      <c r="K62" s="18">
        <f t="shared" si="8"/>
        <v>36</v>
      </c>
      <c r="L62" s="18">
        <f t="shared" si="8"/>
        <v>27</v>
      </c>
      <c r="M62" s="18">
        <f t="shared" si="8"/>
        <v>36</v>
      </c>
      <c r="N62" s="18">
        <f t="shared" si="8"/>
        <v>36</v>
      </c>
      <c r="O62" s="18">
        <f t="shared" si="8"/>
        <v>36</v>
      </c>
      <c r="P62" s="18">
        <f t="shared" si="8"/>
        <v>36</v>
      </c>
      <c r="Q62" s="18">
        <f t="shared" si="8"/>
        <v>36</v>
      </c>
      <c r="R62" s="18">
        <f t="shared" si="8"/>
        <v>36</v>
      </c>
      <c r="S62" s="18">
        <f t="shared" si="8"/>
        <v>36</v>
      </c>
      <c r="T62" s="18">
        <f t="shared" si="8"/>
        <v>28</v>
      </c>
      <c r="U62" s="18">
        <f t="shared" ref="D62:U62" si="9">U42+U43+U44+U45+U47+U48+U49+U50+U51+U52+U53+U54+U55+U56+U59+U60+U61+U57+U58</f>
        <v>580</v>
      </c>
      <c r="V62" s="18" t="s">
        <v>23</v>
      </c>
      <c r="W62" s="5">
        <f t="shared" ref="W62:AU62" si="10">W42+W43+W44+W45+W47+W48+W49+W50+W51+W52+W53+W54+W55+W56+W59+W60+W61+W57+W58</f>
        <v>36</v>
      </c>
      <c r="X62" s="5">
        <f t="shared" si="10"/>
        <v>36</v>
      </c>
      <c r="Y62" s="5">
        <f t="shared" si="10"/>
        <v>36</v>
      </c>
      <c r="Z62" s="5">
        <f t="shared" si="10"/>
        <v>36</v>
      </c>
      <c r="AA62" s="5">
        <f t="shared" si="10"/>
        <v>36</v>
      </c>
      <c r="AB62" s="5">
        <f t="shared" si="10"/>
        <v>36</v>
      </c>
      <c r="AC62" s="5">
        <f t="shared" si="10"/>
        <v>36</v>
      </c>
      <c r="AD62" s="5">
        <f t="shared" si="10"/>
        <v>36</v>
      </c>
      <c r="AE62" s="5">
        <f t="shared" si="10"/>
        <v>36</v>
      </c>
      <c r="AF62" s="5">
        <f>AF42+AF43+AF44+AF45+AF47+AF48+AF49+AF50+AF51+AF52+AF53+AF54+AF55+AF56+AF59+AF60+AF61+AF57+AF58</f>
        <v>36</v>
      </c>
      <c r="AG62" s="5">
        <f t="shared" si="10"/>
        <v>36</v>
      </c>
      <c r="AH62" s="5">
        <f t="shared" si="10"/>
        <v>36</v>
      </c>
      <c r="AI62" s="5">
        <f t="shared" si="10"/>
        <v>36</v>
      </c>
      <c r="AJ62" s="5">
        <f t="shared" si="10"/>
        <v>36</v>
      </c>
      <c r="AK62" s="5">
        <f t="shared" si="10"/>
        <v>36</v>
      </c>
      <c r="AL62" s="5">
        <f t="shared" si="10"/>
        <v>36</v>
      </c>
      <c r="AM62" s="5">
        <f t="shared" si="10"/>
        <v>36</v>
      </c>
      <c r="AN62" s="5">
        <f t="shared" si="10"/>
        <v>36</v>
      </c>
      <c r="AO62" s="5">
        <f t="shared" si="10"/>
        <v>36</v>
      </c>
      <c r="AP62" s="5">
        <f t="shared" si="10"/>
        <v>36</v>
      </c>
      <c r="AQ62" s="5">
        <f t="shared" si="10"/>
        <v>36</v>
      </c>
      <c r="AR62" s="5">
        <f t="shared" si="10"/>
        <v>36</v>
      </c>
      <c r="AS62" s="5">
        <f t="shared" si="10"/>
        <v>36</v>
      </c>
      <c r="AT62" s="5">
        <f t="shared" si="10"/>
        <v>36</v>
      </c>
      <c r="AU62" s="5">
        <f t="shared" si="10"/>
        <v>36</v>
      </c>
      <c r="AV62" s="5">
        <f>W62+X62+Y62+Z62+AA62+AB62+AC62+AD62+AE62+AF62+AG62+AH62+AI62+AJ62+AK62+AL62+AM62+AN62+AO62+AP62+AQ62+AR62+AS62+AU62</f>
        <v>864</v>
      </c>
      <c r="AW62" s="6"/>
    </row>
    <row r="63" spans="1:49" s="2" customForma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6"/>
    </row>
    <row r="64" spans="1:49" s="2" customForma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6"/>
    </row>
    <row r="65" spans="1:49" s="2" customFormat="1" ht="15" customHeight="1" x14ac:dyDescent="0.25">
      <c r="A65" s="8"/>
      <c r="B65" s="8"/>
      <c r="C65" s="8"/>
      <c r="D65" s="29" t="s">
        <v>72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19"/>
      <c r="AU65" s="8"/>
      <c r="AV65" s="8"/>
      <c r="AW65" s="6"/>
    </row>
    <row r="66" spans="1:49" s="2" customFormat="1" x14ac:dyDescent="0.25">
      <c r="A66" s="8"/>
      <c r="B66" s="8"/>
      <c r="C66" s="8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19"/>
      <c r="AU66" s="8"/>
      <c r="AV66" s="8"/>
      <c r="AW66" s="6"/>
    </row>
    <row r="67" spans="1:49" s="2" customFormat="1" x14ac:dyDescent="0.25">
      <c r="A67" s="21" t="s">
        <v>11</v>
      </c>
      <c r="B67" s="21" t="s">
        <v>12</v>
      </c>
      <c r="C67" s="23" t="s">
        <v>1</v>
      </c>
      <c r="D67" s="24"/>
      <c r="E67" s="24"/>
      <c r="F67" s="24"/>
      <c r="G67" s="24"/>
      <c r="H67" s="24"/>
      <c r="I67" s="23" t="s">
        <v>2</v>
      </c>
      <c r="J67" s="24"/>
      <c r="K67" s="24"/>
      <c r="L67" s="25"/>
      <c r="M67" s="23" t="s">
        <v>3</v>
      </c>
      <c r="N67" s="24"/>
      <c r="O67" s="24"/>
      <c r="P67" s="25"/>
      <c r="Q67" s="23" t="s">
        <v>4</v>
      </c>
      <c r="R67" s="24"/>
      <c r="S67" s="24"/>
      <c r="T67" s="25"/>
      <c r="U67" s="22" t="s">
        <v>0</v>
      </c>
      <c r="V67" s="23" t="s">
        <v>5</v>
      </c>
      <c r="W67" s="24"/>
      <c r="X67" s="24"/>
      <c r="Y67" s="25"/>
      <c r="Z67" s="23" t="s">
        <v>6</v>
      </c>
      <c r="AA67" s="24"/>
      <c r="AB67" s="24"/>
      <c r="AC67" s="25"/>
      <c r="AD67" s="23" t="s">
        <v>7</v>
      </c>
      <c r="AE67" s="24"/>
      <c r="AF67" s="24"/>
      <c r="AG67" s="24"/>
      <c r="AH67" s="25"/>
      <c r="AI67" s="23" t="s">
        <v>8</v>
      </c>
      <c r="AJ67" s="24"/>
      <c r="AK67" s="24"/>
      <c r="AL67" s="25"/>
      <c r="AM67" s="23" t="s">
        <v>9</v>
      </c>
      <c r="AN67" s="24"/>
      <c r="AO67" s="24"/>
      <c r="AP67" s="25"/>
      <c r="AQ67" s="23" t="s">
        <v>10</v>
      </c>
      <c r="AR67" s="24"/>
      <c r="AS67" s="24"/>
      <c r="AT67" s="24"/>
      <c r="AU67" s="25"/>
      <c r="AV67" s="22" t="s">
        <v>0</v>
      </c>
      <c r="AW67" s="6"/>
    </row>
    <row r="68" spans="1:49" s="2" customFormat="1" ht="51" customHeight="1" x14ac:dyDescent="0.25">
      <c r="A68" s="21"/>
      <c r="B68" s="21"/>
      <c r="C68" s="20" t="str">
        <f>[1]Лист1!D70</f>
        <v>02-06</v>
      </c>
      <c r="D68" s="20" t="str">
        <f>[1]Лист1!E70</f>
        <v>09-13</v>
      </c>
      <c r="E68" s="20" t="str">
        <f>[1]Лист1!F70</f>
        <v>16-20</v>
      </c>
      <c r="F68" s="20" t="str">
        <f>[1]Лист1!G70</f>
        <v>23-27</v>
      </c>
      <c r="G68" s="20" t="str">
        <f>[1]Лист1!H70</f>
        <v>30,01-04</v>
      </c>
      <c r="H68" s="20" t="str">
        <f>[1]Лист1!I70</f>
        <v>07-11</v>
      </c>
      <c r="I68" s="20" t="str">
        <f>[1]Лист1!J70</f>
        <v>14-18</v>
      </c>
      <c r="J68" s="20" t="str">
        <f>[1]Лист1!K70</f>
        <v>21-25</v>
      </c>
      <c r="K68" s="20" t="str">
        <f>[1]Лист1!L70</f>
        <v>28-31,01</v>
      </c>
      <c r="L68" s="20" t="str">
        <f>[1]Лист1!M70</f>
        <v>04-08</v>
      </c>
      <c r="M68" s="20" t="str">
        <f>[1]Лист1!N70</f>
        <v>11-15</v>
      </c>
      <c r="N68" s="20" t="str">
        <f>[1]Лист1!O70</f>
        <v>18-22</v>
      </c>
      <c r="O68" s="20" t="str">
        <f>[1]Лист1!P70</f>
        <v>25-29</v>
      </c>
      <c r="P68" s="20" t="str">
        <f>[1]Лист1!Q70</f>
        <v>02-06</v>
      </c>
      <c r="Q68" s="20" t="str">
        <f>[1]Лист1!R70</f>
        <v>09-13</v>
      </c>
      <c r="R68" s="20" t="str">
        <f>[1]Лист1!S70</f>
        <v>16-20</v>
      </c>
      <c r="S68" s="20" t="str">
        <f>[1]Лист1!T70</f>
        <v>23-27</v>
      </c>
      <c r="T68" s="20" t="s">
        <v>68</v>
      </c>
      <c r="U68" s="22"/>
      <c r="V68" s="7" t="str">
        <f>[1]Лист1!V70</f>
        <v>28-31,03-10</v>
      </c>
      <c r="W68" s="7" t="str">
        <f>[1]Лист1!W70</f>
        <v>13-17</v>
      </c>
      <c r="X68" s="7" t="str">
        <f>[1]Лист1!X70</f>
        <v>20-24</v>
      </c>
      <c r="Y68" s="7" t="str">
        <f>[1]Лист1!Y70</f>
        <v>27-31</v>
      </c>
      <c r="Z68" s="7" t="str">
        <f>[1]Лист1!Z70</f>
        <v>03-07</v>
      </c>
      <c r="AA68" s="7" t="str">
        <f>[1]Лист1!AA70</f>
        <v>10-14</v>
      </c>
      <c r="AB68" s="7" t="str">
        <f>[1]Лист1!AB70</f>
        <v>17-21</v>
      </c>
      <c r="AC68" s="7" t="str">
        <f>[1]Лист1!AC70</f>
        <v>24-28</v>
      </c>
      <c r="AD68" s="7" t="str">
        <f>[1]Лист1!AD70</f>
        <v>03-07</v>
      </c>
      <c r="AE68" s="7" t="str">
        <f>[1]Лист1!AE70</f>
        <v>10-14</v>
      </c>
      <c r="AF68" s="7" t="str">
        <f>[1]Лист1!AF70</f>
        <v>17-21</v>
      </c>
      <c r="AG68" s="7" t="str">
        <f>[1]Лист1!AG70</f>
        <v>24-28</v>
      </c>
      <c r="AH68" s="7" t="str">
        <f>[1]Лист1!AH70</f>
        <v>31,01-04</v>
      </c>
      <c r="AI68" s="7" t="str">
        <f>[1]Лист1!AI70</f>
        <v>07-11</v>
      </c>
      <c r="AJ68" s="7" t="str">
        <f>[1]Лист1!AJ70</f>
        <v>14-18</v>
      </c>
      <c r="AK68" s="7" t="str">
        <f>[1]Лист1!AK70</f>
        <v>21-25</v>
      </c>
      <c r="AL68" s="7" t="str">
        <f>[1]Лист1!AL70</f>
        <v>28-30,01,02</v>
      </c>
      <c r="AM68" s="7" t="str">
        <f>[1]Лист1!AM70</f>
        <v>05-09</v>
      </c>
      <c r="AN68" s="7" t="str">
        <f>[1]Лист1!AN70</f>
        <v>12-16</v>
      </c>
      <c r="AO68" s="7" t="str">
        <f>[1]Лист1!AO70</f>
        <v>19-23</v>
      </c>
      <c r="AP68" s="7" t="str">
        <f>[1]Лист1!AP70</f>
        <v>26-30</v>
      </c>
      <c r="AQ68" s="7" t="str">
        <f>[1]Лист1!AQ70</f>
        <v>02-06</v>
      </c>
      <c r="AR68" s="7" t="str">
        <f>[1]Лист1!AR70</f>
        <v>09-13</v>
      </c>
      <c r="AS68" s="7" t="str">
        <f>[1]Лист1!AS70</f>
        <v>16-20</v>
      </c>
      <c r="AT68" s="7" t="str">
        <f>[1]Лист1!AT70</f>
        <v>23-27,30</v>
      </c>
      <c r="AU68" s="7"/>
      <c r="AV68" s="22"/>
      <c r="AW68" s="6"/>
    </row>
    <row r="69" spans="1:49" s="2" customFormat="1" x14ac:dyDescent="0.25">
      <c r="A69" s="8"/>
      <c r="B69" s="8"/>
      <c r="C69" s="8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8"/>
      <c r="AW69" s="6"/>
    </row>
    <row r="70" spans="1:49" s="2" customFormat="1" x14ac:dyDescent="0.25">
      <c r="A70" s="8"/>
      <c r="B70" s="8"/>
      <c r="C70" s="5">
        <v>1</v>
      </c>
      <c r="D70" s="5">
        <v>1</v>
      </c>
      <c r="E70" s="5">
        <v>2</v>
      </c>
      <c r="F70" s="5">
        <v>3</v>
      </c>
      <c r="G70" s="5">
        <v>4</v>
      </c>
      <c r="H70" s="5">
        <v>5</v>
      </c>
      <c r="I70" s="5">
        <v>6</v>
      </c>
      <c r="J70" s="5">
        <v>7</v>
      </c>
      <c r="K70" s="5">
        <v>8</v>
      </c>
      <c r="L70" s="5">
        <v>9</v>
      </c>
      <c r="M70" s="5">
        <v>10</v>
      </c>
      <c r="N70" s="5">
        <v>11</v>
      </c>
      <c r="O70" s="5">
        <v>12</v>
      </c>
      <c r="P70" s="5">
        <v>13</v>
      </c>
      <c r="Q70" s="5">
        <v>14</v>
      </c>
      <c r="R70" s="5">
        <v>15</v>
      </c>
      <c r="S70" s="5">
        <v>16</v>
      </c>
      <c r="T70" s="5">
        <v>17</v>
      </c>
      <c r="U70" s="5"/>
      <c r="V70" s="5">
        <v>18.190000000000001</v>
      </c>
      <c r="W70" s="5">
        <v>20</v>
      </c>
      <c r="X70" s="5">
        <v>21</v>
      </c>
      <c r="Y70" s="5">
        <v>22</v>
      </c>
      <c r="Z70" s="5">
        <v>23</v>
      </c>
      <c r="AA70" s="5">
        <v>24</v>
      </c>
      <c r="AB70" s="5">
        <v>25</v>
      </c>
      <c r="AC70" s="5">
        <v>26</v>
      </c>
      <c r="AD70" s="5">
        <v>27</v>
      </c>
      <c r="AE70" s="5">
        <v>28</v>
      </c>
      <c r="AF70" s="5">
        <v>29</v>
      </c>
      <c r="AG70" s="5">
        <v>30</v>
      </c>
      <c r="AH70" s="5">
        <v>31</v>
      </c>
      <c r="AI70" s="5">
        <v>32</v>
      </c>
      <c r="AJ70" s="5">
        <v>33</v>
      </c>
      <c r="AK70" s="5">
        <v>34</v>
      </c>
      <c r="AL70" s="5">
        <v>35</v>
      </c>
      <c r="AM70" s="5">
        <v>36</v>
      </c>
      <c r="AN70" s="5">
        <v>37</v>
      </c>
      <c r="AO70" s="5">
        <v>38</v>
      </c>
      <c r="AP70" s="5">
        <v>39</v>
      </c>
      <c r="AQ70" s="5">
        <v>40</v>
      </c>
      <c r="AR70" s="5">
        <v>41</v>
      </c>
      <c r="AS70" s="5">
        <v>42</v>
      </c>
      <c r="AT70" s="5">
        <v>43</v>
      </c>
      <c r="AU70" s="5"/>
      <c r="AV70" s="5"/>
      <c r="AW70" s="6"/>
    </row>
    <row r="71" spans="1:49" s="2" customFormat="1" ht="13.5" customHeight="1" x14ac:dyDescent="0.25">
      <c r="A71" s="9" t="s">
        <v>50</v>
      </c>
      <c r="B71" s="10" t="s">
        <v>13</v>
      </c>
      <c r="C71" s="10">
        <v>1</v>
      </c>
      <c r="D71" s="10">
        <v>1</v>
      </c>
      <c r="E71" s="10">
        <v>1</v>
      </c>
      <c r="F71" s="10">
        <v>1</v>
      </c>
      <c r="G71" s="10">
        <v>1</v>
      </c>
      <c r="H71" s="10">
        <v>1</v>
      </c>
      <c r="I71" s="10">
        <v>1</v>
      </c>
      <c r="J71" s="10">
        <v>1</v>
      </c>
      <c r="K71" s="10">
        <v>1</v>
      </c>
      <c r="L71" s="10">
        <v>1</v>
      </c>
      <c r="M71" s="10">
        <v>1</v>
      </c>
      <c r="N71" s="10">
        <v>1</v>
      </c>
      <c r="O71" s="10">
        <v>1</v>
      </c>
      <c r="P71" s="10">
        <v>1</v>
      </c>
      <c r="Q71" s="10">
        <v>1</v>
      </c>
      <c r="R71" s="10">
        <v>3</v>
      </c>
      <c r="S71" s="10">
        <v>2</v>
      </c>
      <c r="T71" s="5"/>
      <c r="U71" s="5">
        <f>D71+E71+F71+G71+H71+I71+J71+K71+L71+M71+N71+O71+P71+Q71+R71+S71+T71+C71</f>
        <v>20</v>
      </c>
      <c r="V71" s="18" t="s">
        <v>23</v>
      </c>
      <c r="W71" s="5">
        <v>2</v>
      </c>
      <c r="X71" s="5">
        <v>2</v>
      </c>
      <c r="Y71" s="5">
        <v>2</v>
      </c>
      <c r="Z71" s="5">
        <v>3</v>
      </c>
      <c r="AA71" s="5">
        <v>3</v>
      </c>
      <c r="AB71" s="5">
        <v>3</v>
      </c>
      <c r="AC71" s="5">
        <v>3</v>
      </c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>
        <f>W71+X71+Y71+Z71+AA71+AB71+AC71+AD71+AE71+AF71+AG71+AH71+AI71+AJ71+AK71+AL71+AM71+AN71+AO71+AP71+AQ71+AR71+AS71+AU71+AT71</f>
        <v>18</v>
      </c>
      <c r="AW71" s="6"/>
    </row>
    <row r="72" spans="1:49" s="2" customFormat="1" ht="15" customHeight="1" x14ac:dyDescent="0.25">
      <c r="A72" s="9" t="s">
        <v>51</v>
      </c>
      <c r="B72" s="10" t="s">
        <v>14</v>
      </c>
      <c r="C72" s="10"/>
      <c r="D72" s="5">
        <v>2</v>
      </c>
      <c r="E72" s="5">
        <v>2</v>
      </c>
      <c r="F72" s="5">
        <v>2</v>
      </c>
      <c r="G72" s="5">
        <v>1</v>
      </c>
      <c r="H72" s="5">
        <v>2</v>
      </c>
      <c r="I72" s="5">
        <v>1</v>
      </c>
      <c r="J72" s="5">
        <v>2</v>
      </c>
      <c r="K72" s="5">
        <v>2</v>
      </c>
      <c r="L72" s="5">
        <v>2</v>
      </c>
      <c r="M72" s="5">
        <v>2</v>
      </c>
      <c r="N72" s="5">
        <v>2</v>
      </c>
      <c r="O72" s="5">
        <v>1</v>
      </c>
      <c r="P72" s="5">
        <v>1</v>
      </c>
      <c r="Q72" s="5">
        <v>1</v>
      </c>
      <c r="R72" s="5">
        <v>2</v>
      </c>
      <c r="S72" s="5">
        <v>2</v>
      </c>
      <c r="T72" s="5"/>
      <c r="U72" s="5">
        <f t="shared" ref="U72:U88" si="11">D72+E72+F72+G72+H72+I72+J72+K72+L72+M72+N72+O72+P72+Q72+R72+S72+T72+C72</f>
        <v>27</v>
      </c>
      <c r="V72" s="18" t="s">
        <v>23</v>
      </c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>
        <f t="shared" ref="AV72:AV88" si="12">W72+X72+Y72+Z72+AA72+AB72+AC72+AD72+AE72+AF72+AG72+AH72+AI72+AJ72+AK72+AL72+AM72+AN72+AO72+AP72+AQ72+AR72+AS72+AU72+AT72</f>
        <v>0</v>
      </c>
      <c r="AW72" s="6"/>
    </row>
    <row r="73" spans="1:49" s="2" customFormat="1" ht="26.25" x14ac:dyDescent="0.25">
      <c r="A73" s="9" t="s">
        <v>55</v>
      </c>
      <c r="B73" s="10" t="s">
        <v>17</v>
      </c>
      <c r="C73" s="10"/>
      <c r="D73" s="5">
        <v>4</v>
      </c>
      <c r="E73" s="5">
        <v>4</v>
      </c>
      <c r="F73" s="5">
        <v>4</v>
      </c>
      <c r="G73" s="5">
        <v>4</v>
      </c>
      <c r="H73" s="5">
        <v>4</v>
      </c>
      <c r="I73" s="5">
        <v>4</v>
      </c>
      <c r="J73" s="5">
        <v>4</v>
      </c>
      <c r="K73" s="5">
        <v>4</v>
      </c>
      <c r="L73" s="5">
        <v>4</v>
      </c>
      <c r="M73" s="5">
        <v>4</v>
      </c>
      <c r="N73" s="5">
        <v>4</v>
      </c>
      <c r="O73" s="5">
        <v>4</v>
      </c>
      <c r="P73" s="5">
        <v>3</v>
      </c>
      <c r="Q73" s="5"/>
      <c r="R73" s="5"/>
      <c r="S73" s="5"/>
      <c r="T73" s="5"/>
      <c r="U73" s="5">
        <f t="shared" si="11"/>
        <v>51</v>
      </c>
      <c r="V73" s="18" t="s">
        <v>23</v>
      </c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>
        <f t="shared" si="12"/>
        <v>0</v>
      </c>
      <c r="AW73" s="6"/>
    </row>
    <row r="74" spans="1:49" s="2" customFormat="1" x14ac:dyDescent="0.25">
      <c r="A74" s="9" t="s">
        <v>58</v>
      </c>
      <c r="B74" s="10" t="s">
        <v>44</v>
      </c>
      <c r="C74" s="10">
        <v>2</v>
      </c>
      <c r="D74" s="5">
        <v>3</v>
      </c>
      <c r="E74" s="5">
        <v>3</v>
      </c>
      <c r="F74" s="5">
        <v>3</v>
      </c>
      <c r="G74" s="5">
        <v>3</v>
      </c>
      <c r="H74" s="5">
        <v>3</v>
      </c>
      <c r="I74" s="5">
        <v>4</v>
      </c>
      <c r="J74" s="5">
        <v>3</v>
      </c>
      <c r="K74" s="5">
        <v>3</v>
      </c>
      <c r="L74" s="5">
        <v>3</v>
      </c>
      <c r="M74" s="5">
        <v>3</v>
      </c>
      <c r="N74" s="5">
        <v>4</v>
      </c>
      <c r="O74" s="5">
        <v>2</v>
      </c>
      <c r="P74" s="5">
        <v>4</v>
      </c>
      <c r="Q74" s="5">
        <v>4</v>
      </c>
      <c r="R74" s="5">
        <v>5</v>
      </c>
      <c r="S74" s="5">
        <v>4</v>
      </c>
      <c r="T74" s="5"/>
      <c r="U74" s="5">
        <f t="shared" si="11"/>
        <v>56</v>
      </c>
      <c r="V74" s="18" t="s">
        <v>23</v>
      </c>
      <c r="W74" s="5">
        <v>3</v>
      </c>
      <c r="X74" s="5">
        <v>3</v>
      </c>
      <c r="Y74" s="5">
        <v>3</v>
      </c>
      <c r="Z74" s="5">
        <v>3</v>
      </c>
      <c r="AA74" s="5">
        <v>4</v>
      </c>
      <c r="AB74" s="5">
        <v>4</v>
      </c>
      <c r="AC74" s="5">
        <v>4</v>
      </c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>
        <f t="shared" si="12"/>
        <v>24</v>
      </c>
      <c r="AW74" s="6"/>
    </row>
    <row r="75" spans="1:49" s="2" customFormat="1" x14ac:dyDescent="0.25">
      <c r="A75" s="9" t="s">
        <v>59</v>
      </c>
      <c r="B75" s="10" t="s">
        <v>28</v>
      </c>
      <c r="C75" s="10"/>
      <c r="D75" s="5">
        <v>4</v>
      </c>
      <c r="E75" s="5">
        <v>4</v>
      </c>
      <c r="F75" s="5">
        <v>4</v>
      </c>
      <c r="G75" s="5">
        <v>3</v>
      </c>
      <c r="H75" s="5">
        <v>4</v>
      </c>
      <c r="I75" s="5">
        <v>3</v>
      </c>
      <c r="J75" s="5">
        <v>6</v>
      </c>
      <c r="K75" s="5">
        <v>2</v>
      </c>
      <c r="L75" s="5">
        <v>6</v>
      </c>
      <c r="M75" s="5">
        <v>3</v>
      </c>
      <c r="N75" s="5">
        <v>5</v>
      </c>
      <c r="O75" s="5">
        <v>4</v>
      </c>
      <c r="P75" s="5">
        <v>4</v>
      </c>
      <c r="Q75" s="5"/>
      <c r="R75" s="5"/>
      <c r="S75" s="5"/>
      <c r="T75" s="5"/>
      <c r="U75" s="5">
        <f t="shared" si="11"/>
        <v>52</v>
      </c>
      <c r="V75" s="18" t="s">
        <v>23</v>
      </c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>
        <f t="shared" si="12"/>
        <v>0</v>
      </c>
      <c r="AW75" s="6"/>
    </row>
    <row r="76" spans="1:49" s="2" customFormat="1" ht="25.5" x14ac:dyDescent="0.25">
      <c r="A76" s="16" t="s">
        <v>61</v>
      </c>
      <c r="B76" s="15" t="s">
        <v>62</v>
      </c>
      <c r="C76" s="10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1"/>
        <v>0</v>
      </c>
      <c r="V76" s="18" t="s">
        <v>23</v>
      </c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>
        <f t="shared" si="12"/>
        <v>0</v>
      </c>
      <c r="AW76" s="6"/>
    </row>
    <row r="77" spans="1:49" s="2" customFormat="1" ht="25.5" x14ac:dyDescent="0.25">
      <c r="A77" s="16"/>
      <c r="B77" s="15" t="s">
        <v>63</v>
      </c>
      <c r="C77" s="10"/>
      <c r="D77" s="5">
        <v>1</v>
      </c>
      <c r="E77" s="5">
        <v>1</v>
      </c>
      <c r="F77" s="5">
        <v>1</v>
      </c>
      <c r="G77" s="5">
        <v>1</v>
      </c>
      <c r="H77" s="5">
        <v>1</v>
      </c>
      <c r="I77" s="5"/>
      <c r="J77" s="5">
        <v>1</v>
      </c>
      <c r="K77" s="5"/>
      <c r="L77" s="5">
        <v>1</v>
      </c>
      <c r="M77" s="5"/>
      <c r="N77" s="5">
        <v>1</v>
      </c>
      <c r="O77" s="5"/>
      <c r="P77" s="5">
        <v>1</v>
      </c>
      <c r="Q77" s="5">
        <v>1</v>
      </c>
      <c r="R77" s="5">
        <v>1</v>
      </c>
      <c r="S77" s="5">
        <v>1</v>
      </c>
      <c r="T77" s="5"/>
      <c r="U77" s="5">
        <f t="shared" si="11"/>
        <v>12</v>
      </c>
      <c r="V77" s="18" t="s">
        <v>23</v>
      </c>
      <c r="W77" s="5">
        <v>1</v>
      </c>
      <c r="X77" s="5">
        <v>1</v>
      </c>
      <c r="Y77" s="5">
        <v>1</v>
      </c>
      <c r="Z77" s="5">
        <v>2</v>
      </c>
      <c r="AA77" s="5">
        <v>2</v>
      </c>
      <c r="AB77" s="5">
        <v>2</v>
      </c>
      <c r="AC77" s="5">
        <v>1</v>
      </c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>
        <f t="shared" si="12"/>
        <v>10</v>
      </c>
      <c r="AW77" s="6"/>
    </row>
    <row r="78" spans="1:49" s="2" customFormat="1" ht="26.25" x14ac:dyDescent="0.25">
      <c r="A78" s="11"/>
      <c r="B78" s="10" t="s">
        <v>47</v>
      </c>
      <c r="C78" s="10">
        <v>1</v>
      </c>
      <c r="D78" s="5">
        <v>2</v>
      </c>
      <c r="E78" s="5">
        <v>2</v>
      </c>
      <c r="F78" s="5">
        <v>3</v>
      </c>
      <c r="G78" s="5">
        <v>1</v>
      </c>
      <c r="H78" s="5">
        <v>2</v>
      </c>
      <c r="I78" s="5">
        <v>2</v>
      </c>
      <c r="J78" s="5">
        <v>2</v>
      </c>
      <c r="K78" s="5">
        <v>2</v>
      </c>
      <c r="L78" s="5">
        <v>2</v>
      </c>
      <c r="M78" s="5">
        <v>1</v>
      </c>
      <c r="N78" s="5">
        <v>2</v>
      </c>
      <c r="O78" s="5">
        <v>1</v>
      </c>
      <c r="P78" s="5">
        <v>1</v>
      </c>
      <c r="Q78" s="5">
        <v>2</v>
      </c>
      <c r="R78" s="5">
        <v>4</v>
      </c>
      <c r="S78" s="5">
        <v>6</v>
      </c>
      <c r="T78" s="5"/>
      <c r="U78" s="5">
        <f t="shared" si="11"/>
        <v>36</v>
      </c>
      <c r="V78" s="18" t="s">
        <v>23</v>
      </c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>
        <f t="shared" si="12"/>
        <v>0</v>
      </c>
      <c r="AW78" s="6"/>
    </row>
    <row r="79" spans="1:49" s="2" customFormat="1" x14ac:dyDescent="0.25">
      <c r="A79" s="11" t="s">
        <v>69</v>
      </c>
      <c r="B79" s="10" t="s">
        <v>70</v>
      </c>
      <c r="C79" s="1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1"/>
        <v>0</v>
      </c>
      <c r="V79" s="18" t="s">
        <v>23</v>
      </c>
      <c r="W79" s="5">
        <v>3</v>
      </c>
      <c r="X79" s="5">
        <v>1</v>
      </c>
      <c r="Y79" s="5">
        <v>7</v>
      </c>
      <c r="Z79" s="5">
        <v>7</v>
      </c>
      <c r="AA79" s="5">
        <v>6</v>
      </c>
      <c r="AB79" s="5">
        <v>6</v>
      </c>
      <c r="AC79" s="5">
        <v>6</v>
      </c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>
        <f t="shared" si="12"/>
        <v>36</v>
      </c>
      <c r="AW79" s="6"/>
    </row>
    <row r="80" spans="1:49" s="2" customFormat="1" ht="65.25" customHeight="1" x14ac:dyDescent="0.25">
      <c r="A80" s="9" t="s">
        <v>19</v>
      </c>
      <c r="B80" s="10" t="s">
        <v>41</v>
      </c>
      <c r="C80" s="10">
        <v>2</v>
      </c>
      <c r="D80" s="5">
        <v>2</v>
      </c>
      <c r="E80" s="5">
        <v>2</v>
      </c>
      <c r="F80" s="5">
        <v>2</v>
      </c>
      <c r="G80" s="5">
        <v>2</v>
      </c>
      <c r="H80" s="5">
        <v>3</v>
      </c>
      <c r="I80" s="5">
        <v>1</v>
      </c>
      <c r="J80" s="5">
        <v>2</v>
      </c>
      <c r="K80" s="5">
        <v>1</v>
      </c>
      <c r="L80" s="5">
        <v>2</v>
      </c>
      <c r="M80" s="5">
        <v>1</v>
      </c>
      <c r="N80" s="5">
        <v>2</v>
      </c>
      <c r="O80" s="5">
        <v>1</v>
      </c>
      <c r="P80" s="5">
        <v>2</v>
      </c>
      <c r="Q80" s="5">
        <v>2</v>
      </c>
      <c r="R80" s="5">
        <v>2</v>
      </c>
      <c r="S80" s="5">
        <v>2</v>
      </c>
      <c r="T80" s="5"/>
      <c r="U80" s="5">
        <f t="shared" si="11"/>
        <v>31</v>
      </c>
      <c r="V80" s="18" t="s">
        <v>23</v>
      </c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>
        <f t="shared" si="12"/>
        <v>0</v>
      </c>
      <c r="AW80" s="6"/>
    </row>
    <row r="81" spans="1:50" s="2" customFormat="1" ht="26.25" x14ac:dyDescent="0.25">
      <c r="A81" s="9" t="s">
        <v>65</v>
      </c>
      <c r="B81" s="10" t="s">
        <v>20</v>
      </c>
      <c r="C81" s="10"/>
      <c r="D81" s="5">
        <v>6</v>
      </c>
      <c r="E81" s="5">
        <v>6</v>
      </c>
      <c r="F81" s="5">
        <v>6</v>
      </c>
      <c r="G81" s="5">
        <v>6</v>
      </c>
      <c r="H81" s="5">
        <v>6</v>
      </c>
      <c r="I81" s="5">
        <v>6</v>
      </c>
      <c r="J81" s="5">
        <v>6</v>
      </c>
      <c r="K81" s="5">
        <v>6</v>
      </c>
      <c r="L81" s="5">
        <v>6</v>
      </c>
      <c r="M81" s="5">
        <v>6</v>
      </c>
      <c r="N81" s="5">
        <v>6</v>
      </c>
      <c r="O81" s="5">
        <v>6</v>
      </c>
      <c r="P81" s="5">
        <v>6</v>
      </c>
      <c r="Q81" s="5">
        <v>6</v>
      </c>
      <c r="R81" s="5">
        <v>6</v>
      </c>
      <c r="S81" s="5">
        <v>6</v>
      </c>
      <c r="T81" s="5">
        <v>6</v>
      </c>
      <c r="U81" s="5">
        <f t="shared" si="11"/>
        <v>102</v>
      </c>
      <c r="V81" s="18" t="s">
        <v>23</v>
      </c>
      <c r="W81" s="5">
        <v>18</v>
      </c>
      <c r="X81" s="5">
        <v>12</v>
      </c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>
        <f t="shared" si="12"/>
        <v>30</v>
      </c>
      <c r="AW81" s="6"/>
    </row>
    <row r="82" spans="1:50" s="2" customFormat="1" ht="64.5" x14ac:dyDescent="0.25">
      <c r="A82" s="9" t="s">
        <v>21</v>
      </c>
      <c r="B82" s="10" t="s">
        <v>42</v>
      </c>
      <c r="C82" s="10"/>
      <c r="D82" s="5">
        <v>5</v>
      </c>
      <c r="E82" s="5">
        <v>5</v>
      </c>
      <c r="F82" s="5">
        <v>4</v>
      </c>
      <c r="G82" s="5">
        <v>2</v>
      </c>
      <c r="H82" s="5">
        <v>4</v>
      </c>
      <c r="I82" s="5">
        <v>2</v>
      </c>
      <c r="J82" s="5">
        <v>3</v>
      </c>
      <c r="K82" s="5">
        <v>3</v>
      </c>
      <c r="L82" s="5">
        <v>3</v>
      </c>
      <c r="M82" s="5">
        <v>3</v>
      </c>
      <c r="N82" s="5">
        <v>3</v>
      </c>
      <c r="O82" s="5">
        <v>2</v>
      </c>
      <c r="P82" s="5">
        <v>3</v>
      </c>
      <c r="Q82" s="5">
        <v>3</v>
      </c>
      <c r="R82" s="5">
        <v>3</v>
      </c>
      <c r="S82" s="5">
        <v>3</v>
      </c>
      <c r="T82" s="5"/>
      <c r="U82" s="5">
        <f t="shared" si="11"/>
        <v>51</v>
      </c>
      <c r="V82" s="18" t="s">
        <v>23</v>
      </c>
      <c r="W82" s="5">
        <v>6</v>
      </c>
      <c r="X82" s="5">
        <v>8</v>
      </c>
      <c r="Y82" s="5">
        <v>8</v>
      </c>
      <c r="Z82" s="5">
        <v>6</v>
      </c>
      <c r="AA82" s="5">
        <v>6</v>
      </c>
      <c r="AB82" s="5">
        <v>6</v>
      </c>
      <c r="AC82" s="5">
        <v>6</v>
      </c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>
        <f t="shared" si="12"/>
        <v>46</v>
      </c>
      <c r="AW82" s="6"/>
    </row>
    <row r="83" spans="1:50" s="2" customFormat="1" ht="26.25" x14ac:dyDescent="0.25">
      <c r="A83" s="9" t="s">
        <v>66</v>
      </c>
      <c r="B83" s="10" t="s">
        <v>20</v>
      </c>
      <c r="C83" s="10"/>
      <c r="D83" s="5">
        <v>6</v>
      </c>
      <c r="E83" s="5">
        <v>6</v>
      </c>
      <c r="F83" s="5">
        <v>6</v>
      </c>
      <c r="G83" s="5">
        <v>12</v>
      </c>
      <c r="H83" s="5">
        <v>6</v>
      </c>
      <c r="I83" s="5">
        <v>12</v>
      </c>
      <c r="J83" s="5">
        <v>6</v>
      </c>
      <c r="K83" s="5">
        <v>12</v>
      </c>
      <c r="L83" s="5">
        <v>6</v>
      </c>
      <c r="M83" s="5">
        <v>12</v>
      </c>
      <c r="N83" s="5">
        <v>6</v>
      </c>
      <c r="O83" s="5">
        <v>12</v>
      </c>
      <c r="P83" s="5">
        <v>6</v>
      </c>
      <c r="Q83" s="5">
        <v>12</v>
      </c>
      <c r="R83" s="5">
        <v>6</v>
      </c>
      <c r="S83" s="5">
        <v>6</v>
      </c>
      <c r="T83" s="5"/>
      <c r="U83" s="5">
        <f t="shared" si="11"/>
        <v>132</v>
      </c>
      <c r="V83" s="18" t="s">
        <v>23</v>
      </c>
      <c r="W83" s="5"/>
      <c r="X83" s="5">
        <v>6</v>
      </c>
      <c r="Y83" s="5">
        <v>12</v>
      </c>
      <c r="Z83" s="5">
        <v>12</v>
      </c>
      <c r="AA83" s="5">
        <v>12</v>
      </c>
      <c r="AB83" s="5">
        <v>12</v>
      </c>
      <c r="AC83" s="5">
        <v>12</v>
      </c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>
        <f t="shared" si="12"/>
        <v>66</v>
      </c>
      <c r="AW83" s="6"/>
    </row>
    <row r="84" spans="1:50" s="2" customFormat="1" ht="26.25" x14ac:dyDescent="0.25">
      <c r="A84" s="11" t="s">
        <v>71</v>
      </c>
      <c r="B84" s="10" t="s">
        <v>36</v>
      </c>
      <c r="C84" s="10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1"/>
        <v>0</v>
      </c>
      <c r="V84" s="18" t="s">
        <v>23</v>
      </c>
      <c r="W84" s="5"/>
      <c r="X84" s="5"/>
      <c r="Y84" s="5"/>
      <c r="Z84" s="5"/>
      <c r="AA84" s="5"/>
      <c r="AB84" s="5"/>
      <c r="AC84" s="5"/>
      <c r="AD84" s="5">
        <v>36</v>
      </c>
      <c r="AE84" s="5">
        <v>36</v>
      </c>
      <c r="AF84" s="5">
        <v>36</v>
      </c>
      <c r="AG84" s="5">
        <v>36</v>
      </c>
      <c r="AH84" s="5">
        <v>36</v>
      </c>
      <c r="AI84" s="5">
        <v>36</v>
      </c>
      <c r="AJ84" s="5">
        <v>36</v>
      </c>
      <c r="AK84" s="5">
        <v>36</v>
      </c>
      <c r="AL84" s="5">
        <v>36</v>
      </c>
      <c r="AM84" s="5">
        <v>36</v>
      </c>
      <c r="AN84" s="5">
        <v>36</v>
      </c>
      <c r="AO84" s="5">
        <v>36</v>
      </c>
      <c r="AP84" s="5">
        <v>36</v>
      </c>
      <c r="AQ84" s="5"/>
      <c r="AR84" s="5"/>
      <c r="AS84" s="5"/>
      <c r="AT84" s="5"/>
      <c r="AU84" s="5"/>
      <c r="AV84" s="5">
        <f t="shared" si="12"/>
        <v>468</v>
      </c>
      <c r="AW84" s="6" t="s">
        <v>34</v>
      </c>
    </row>
    <row r="85" spans="1:50" s="2" customFormat="1" ht="26.25" x14ac:dyDescent="0.25">
      <c r="A85" s="11" t="s">
        <v>43</v>
      </c>
      <c r="B85" s="10" t="s">
        <v>17</v>
      </c>
      <c r="C85" s="10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>
        <v>2</v>
      </c>
      <c r="P85" s="5">
        <v>4</v>
      </c>
      <c r="Q85" s="5">
        <v>4</v>
      </c>
      <c r="R85" s="5">
        <v>4</v>
      </c>
      <c r="S85" s="5">
        <v>4</v>
      </c>
      <c r="T85" s="5"/>
      <c r="U85" s="5">
        <f t="shared" si="11"/>
        <v>18</v>
      </c>
      <c r="V85" s="18" t="s">
        <v>23</v>
      </c>
      <c r="W85" s="5">
        <v>3</v>
      </c>
      <c r="X85" s="5">
        <v>3</v>
      </c>
      <c r="Y85" s="5">
        <v>3</v>
      </c>
      <c r="Z85" s="5">
        <v>3</v>
      </c>
      <c r="AA85" s="5">
        <v>3</v>
      </c>
      <c r="AB85" s="5">
        <v>3</v>
      </c>
      <c r="AC85" s="5">
        <v>4</v>
      </c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>
        <f t="shared" si="12"/>
        <v>22</v>
      </c>
      <c r="AW85" s="6"/>
    </row>
    <row r="86" spans="1:50" s="2" customFormat="1" x14ac:dyDescent="0.25">
      <c r="A86" s="26" t="s">
        <v>22</v>
      </c>
      <c r="B86" s="26"/>
      <c r="C86" s="18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v>30</v>
      </c>
      <c r="U86" s="5">
        <f t="shared" si="11"/>
        <v>30</v>
      </c>
      <c r="V86" s="18" t="s">
        <v>23</v>
      </c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>
        <v>36</v>
      </c>
      <c r="AR86" s="5">
        <v>36</v>
      </c>
      <c r="AS86" s="5"/>
      <c r="AT86" s="5"/>
      <c r="AU86" s="5"/>
      <c r="AV86" s="5">
        <f t="shared" si="12"/>
        <v>72</v>
      </c>
      <c r="AW86" s="4"/>
    </row>
    <row r="87" spans="1:50" s="2" customFormat="1" ht="36" x14ac:dyDescent="0.25">
      <c r="A87" s="13" t="s">
        <v>26</v>
      </c>
      <c r="B87" s="14" t="s">
        <v>27</v>
      </c>
      <c r="C87" s="18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1"/>
        <v>0</v>
      </c>
      <c r="V87" s="18" t="s">
        <v>23</v>
      </c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36</v>
      </c>
      <c r="AT87" s="5">
        <v>36</v>
      </c>
      <c r="AU87" s="5"/>
      <c r="AV87" s="5">
        <f t="shared" si="12"/>
        <v>72</v>
      </c>
      <c r="AW87" s="4"/>
    </row>
    <row r="88" spans="1:50" s="2" customFormat="1" x14ac:dyDescent="0.25">
      <c r="A88" s="26" t="s">
        <v>24</v>
      </c>
      <c r="B88" s="26"/>
      <c r="C88" s="18">
        <f>C71+C72+C73+C74+C75+C76+C77+C78+C79+C80+C81+C82+C83+C84+C85+C86+C87</f>
        <v>6</v>
      </c>
      <c r="D88" s="5">
        <f>D71+D72+D73+D74+D75+D76+D77+D78+D79+D80+D81+D82+D83+D84+D85+D86+D87</f>
        <v>36</v>
      </c>
      <c r="E88" s="5">
        <f t="shared" ref="E88:T88" si="13">E71+E72+E73+E74+E75+E76+E77+E78+E79+E80+E81+E82+E83+E84+E85+E86+E87</f>
        <v>36</v>
      </c>
      <c r="F88" s="5">
        <f t="shared" si="13"/>
        <v>36</v>
      </c>
      <c r="G88" s="5">
        <f t="shared" si="13"/>
        <v>36</v>
      </c>
      <c r="H88" s="5">
        <f t="shared" si="13"/>
        <v>36</v>
      </c>
      <c r="I88" s="5">
        <f t="shared" si="13"/>
        <v>36</v>
      </c>
      <c r="J88" s="5">
        <f t="shared" si="13"/>
        <v>36</v>
      </c>
      <c r="K88" s="5">
        <f t="shared" si="13"/>
        <v>36</v>
      </c>
      <c r="L88" s="5">
        <f t="shared" si="13"/>
        <v>36</v>
      </c>
      <c r="M88" s="5">
        <f t="shared" si="13"/>
        <v>36</v>
      </c>
      <c r="N88" s="5">
        <f t="shared" si="13"/>
        <v>36</v>
      </c>
      <c r="O88" s="5">
        <f t="shared" si="13"/>
        <v>36</v>
      </c>
      <c r="P88" s="5">
        <f t="shared" si="13"/>
        <v>36</v>
      </c>
      <c r="Q88" s="5">
        <f t="shared" si="13"/>
        <v>36</v>
      </c>
      <c r="R88" s="5">
        <f t="shared" si="13"/>
        <v>36</v>
      </c>
      <c r="S88" s="5">
        <f t="shared" si="13"/>
        <v>36</v>
      </c>
      <c r="T88" s="5">
        <f t="shared" si="13"/>
        <v>36</v>
      </c>
      <c r="U88" s="5">
        <f t="shared" si="11"/>
        <v>618</v>
      </c>
      <c r="V88" s="18" t="s">
        <v>23</v>
      </c>
      <c r="W88" s="5">
        <f>W71+W72+W73+W74+W75+W76+W77+W78+W79+W80+W81+W82+W83+W84+W85+W86+W87+T79</f>
        <v>36</v>
      </c>
      <c r="X88" s="5">
        <f t="shared" ref="X88:AU88" si="14">X71+X72+X73+X74+X75+X76+X77+X78+X79+X80+X81+X82+X83+X84+X85+X86+X87</f>
        <v>36</v>
      </c>
      <c r="Y88" s="5">
        <f>Y71+Y72+Y73+Y74+Y75+Y76+Y77+Y78+Y79+Y80+Y81+Y82+Y83+Y84+Y85+Y86+Y87+T79</f>
        <v>36</v>
      </c>
      <c r="Z88" s="5">
        <f>Z71+Z72+Z73+Z74+Z75+Z76+Z77+Z78+Z79+Z80+Z81+Z82+Z83+Z84+Z85+Z86+Z87+T79</f>
        <v>36</v>
      </c>
      <c r="AA88" s="5">
        <f>AA71+AA72+AA73+AA74+AA75+AA76+AA77+AA78+AA79+AA80+AA81+AA82+AA83+AA84+AA85+AA86+AA87+T79</f>
        <v>36</v>
      </c>
      <c r="AB88" s="5">
        <f t="shared" si="14"/>
        <v>36</v>
      </c>
      <c r="AC88" s="5">
        <f>AC71+AC72+AC73+AC74+AC75+AC76+AC77+AC78+AC79+AC80+AC81+AC82+AC83+AC84+AC85+AC86+AC87+T79</f>
        <v>36</v>
      </c>
      <c r="AD88" s="5">
        <f t="shared" si="14"/>
        <v>36</v>
      </c>
      <c r="AE88" s="5">
        <f t="shared" si="14"/>
        <v>36</v>
      </c>
      <c r="AF88" s="5">
        <f t="shared" si="14"/>
        <v>36</v>
      </c>
      <c r="AG88" s="5">
        <f t="shared" si="14"/>
        <v>36</v>
      </c>
      <c r="AH88" s="5">
        <f t="shared" si="14"/>
        <v>36</v>
      </c>
      <c r="AI88" s="5">
        <f t="shared" si="14"/>
        <v>36</v>
      </c>
      <c r="AJ88" s="5">
        <f t="shared" si="14"/>
        <v>36</v>
      </c>
      <c r="AK88" s="5">
        <f t="shared" si="14"/>
        <v>36</v>
      </c>
      <c r="AL88" s="5">
        <f t="shared" si="14"/>
        <v>36</v>
      </c>
      <c r="AM88" s="5">
        <f t="shared" si="14"/>
        <v>36</v>
      </c>
      <c r="AN88" s="5">
        <f t="shared" si="14"/>
        <v>36</v>
      </c>
      <c r="AO88" s="5">
        <f t="shared" si="14"/>
        <v>36</v>
      </c>
      <c r="AP88" s="5">
        <f t="shared" si="14"/>
        <v>36</v>
      </c>
      <c r="AQ88" s="5">
        <f t="shared" si="14"/>
        <v>36</v>
      </c>
      <c r="AR88" s="5">
        <f t="shared" si="14"/>
        <v>36</v>
      </c>
      <c r="AS88" s="5">
        <f t="shared" si="14"/>
        <v>36</v>
      </c>
      <c r="AT88" s="5">
        <f t="shared" si="14"/>
        <v>36</v>
      </c>
      <c r="AU88" s="5">
        <f t="shared" si="14"/>
        <v>0</v>
      </c>
      <c r="AV88" s="5">
        <f t="shared" si="12"/>
        <v>864</v>
      </c>
      <c r="AW88" s="6"/>
      <c r="AX88" s="3"/>
    </row>
    <row r="89" spans="1:50" s="2" customForma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33"/>
      <c r="L89" s="33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</row>
    <row r="90" spans="1:50" s="2" customForma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</row>
    <row r="91" spans="1:50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L91" s="33"/>
      <c r="M91" s="33"/>
      <c r="N91" s="33"/>
      <c r="O91" s="6"/>
      <c r="P91" s="6"/>
      <c r="Q91" s="6"/>
      <c r="R91" s="6"/>
      <c r="U91" s="6"/>
      <c r="V91" s="6"/>
      <c r="W91" s="6"/>
      <c r="X91" s="6"/>
      <c r="Y91" s="6"/>
      <c r="Z91" s="6"/>
      <c r="AA91" s="6"/>
      <c r="AB91" s="6"/>
      <c r="AC91" s="6"/>
      <c r="AE91" s="6"/>
      <c r="AF91" s="6"/>
      <c r="AG91" s="6"/>
      <c r="AH91" s="6"/>
      <c r="AI91" s="6"/>
      <c r="AJ91" s="6"/>
      <c r="AK91" s="6"/>
      <c r="AN91" s="6"/>
      <c r="AO91" s="6"/>
      <c r="AP91" s="6"/>
      <c r="AQ91" s="6"/>
      <c r="AR91" s="6"/>
      <c r="AS91" s="6"/>
      <c r="AT91" s="6"/>
      <c r="AU91" s="6"/>
      <c r="AV91" s="6"/>
      <c r="AW91" s="6"/>
    </row>
    <row r="92" spans="1:50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N92" s="6"/>
      <c r="O92" s="6"/>
      <c r="P92" s="6"/>
      <c r="Q92" s="6"/>
      <c r="R92" s="6"/>
      <c r="U92" s="6"/>
      <c r="V92" s="6"/>
      <c r="W92" s="6"/>
      <c r="X92" s="6"/>
      <c r="Y92" s="6"/>
      <c r="Z92" s="6"/>
      <c r="AA92" s="6"/>
      <c r="AB92" s="6"/>
      <c r="AC92" s="6"/>
      <c r="AE92" s="6"/>
      <c r="AF92" s="6"/>
      <c r="AG92" s="6"/>
      <c r="AH92" s="6"/>
      <c r="AI92" s="6"/>
      <c r="AJ92" s="6"/>
      <c r="AK92" s="6"/>
      <c r="AN92" s="6"/>
      <c r="AO92" s="6"/>
      <c r="AP92" s="6"/>
      <c r="AQ92" s="6"/>
      <c r="AR92" s="6"/>
      <c r="AS92" s="6"/>
      <c r="AT92" s="6"/>
      <c r="AU92" s="6"/>
      <c r="AV92" s="6"/>
      <c r="AW92" s="6"/>
    </row>
    <row r="93" spans="1:50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N93" s="6"/>
      <c r="O93" s="6"/>
      <c r="P93" s="6"/>
      <c r="Q93" s="6"/>
      <c r="R93" s="6"/>
      <c r="U93" s="6"/>
      <c r="V93" s="6"/>
      <c r="W93" s="6"/>
      <c r="X93" s="6"/>
      <c r="Y93" s="6"/>
      <c r="Z93" s="6"/>
      <c r="AA93" s="6"/>
      <c r="AB93" s="6"/>
      <c r="AC93" s="6"/>
      <c r="AE93" s="6"/>
      <c r="AF93" s="6"/>
      <c r="AG93" s="6"/>
      <c r="AH93" s="6"/>
      <c r="AI93" s="6"/>
      <c r="AJ93" s="6"/>
      <c r="AK93" s="6"/>
      <c r="AN93" s="6"/>
      <c r="AO93" s="6"/>
      <c r="AP93" s="6"/>
      <c r="AQ93" s="6"/>
      <c r="AR93" s="6"/>
      <c r="AS93" s="6"/>
      <c r="AT93" s="6"/>
      <c r="AU93" s="6"/>
      <c r="AV93" s="6"/>
      <c r="AW93" s="6"/>
    </row>
    <row r="94" spans="1:50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N94" s="6"/>
      <c r="O94" s="6"/>
      <c r="P94" s="6"/>
      <c r="Q94" s="6"/>
      <c r="R94" s="6"/>
      <c r="U94" s="6"/>
      <c r="V94" s="6"/>
      <c r="W94" s="6"/>
      <c r="X94" s="6"/>
      <c r="Y94" s="6"/>
      <c r="Z94" s="6"/>
      <c r="AA94" s="6"/>
      <c r="AB94" s="6"/>
      <c r="AC94" s="6"/>
      <c r="AE94" s="6"/>
      <c r="AF94" s="6"/>
      <c r="AG94" s="6"/>
      <c r="AH94" s="6"/>
      <c r="AI94" s="6"/>
      <c r="AJ94" s="6"/>
      <c r="AK94" s="6"/>
      <c r="AN94" s="6"/>
      <c r="AO94" s="6"/>
      <c r="AP94" s="6"/>
      <c r="AQ94" s="6"/>
      <c r="AR94" s="6"/>
      <c r="AS94" s="6"/>
      <c r="AT94" s="6"/>
      <c r="AU94" s="6"/>
      <c r="AV94" s="6"/>
      <c r="AW94" s="6"/>
    </row>
    <row r="95" spans="1:50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N95" s="6"/>
      <c r="O95" s="6"/>
      <c r="P95" s="6"/>
      <c r="Q95" s="6"/>
      <c r="R95" s="6"/>
      <c r="U95" s="6"/>
      <c r="V95" s="6"/>
      <c r="W95" s="6"/>
      <c r="X95" s="6"/>
      <c r="Y95" s="6"/>
      <c r="Z95" s="6"/>
      <c r="AA95" s="6"/>
      <c r="AB95" s="6"/>
      <c r="AC95" s="6"/>
      <c r="AE95" s="6"/>
      <c r="AF95" s="6"/>
      <c r="AG95" s="6"/>
      <c r="AH95" s="6"/>
      <c r="AI95" s="6"/>
      <c r="AJ95" s="6"/>
      <c r="AK95" s="6"/>
      <c r="AN95" s="6"/>
      <c r="AO95" s="6"/>
      <c r="AP95" s="6"/>
      <c r="AQ95" s="6"/>
      <c r="AR95" s="6"/>
      <c r="AS95" s="6"/>
      <c r="AT95" s="6"/>
      <c r="AU95" s="6"/>
      <c r="AV95" s="6"/>
      <c r="AW95" s="6"/>
    </row>
    <row r="96" spans="1:50" x14ac:dyDescent="0.25">
      <c r="A96" s="2"/>
      <c r="B96" s="2"/>
      <c r="AV96" s="2"/>
    </row>
    <row r="97" spans="1:48" x14ac:dyDescent="0.25">
      <c r="A97" s="2"/>
      <c r="B97" s="2"/>
      <c r="AV97" s="2"/>
    </row>
    <row r="98" spans="1:48" x14ac:dyDescent="0.25">
      <c r="A98" s="2"/>
      <c r="B98" s="2"/>
      <c r="AV98" s="2"/>
    </row>
    <row r="99" spans="1:48" x14ac:dyDescent="0.25">
      <c r="A99" s="2"/>
      <c r="B99" s="2"/>
      <c r="AV99" s="2"/>
    </row>
    <row r="100" spans="1:48" x14ac:dyDescent="0.25">
      <c r="A100" s="2"/>
      <c r="B100" s="2"/>
      <c r="AV100" s="2"/>
    </row>
    <row r="101" spans="1:48" x14ac:dyDescent="0.25">
      <c r="A101" s="2"/>
      <c r="B101" s="2"/>
      <c r="AV101" s="2"/>
    </row>
    <row r="102" spans="1:48" x14ac:dyDescent="0.25">
      <c r="A102" s="2"/>
      <c r="B102" s="2"/>
      <c r="AV102" s="2"/>
    </row>
    <row r="103" spans="1:48" x14ac:dyDescent="0.25">
      <c r="A103" s="2"/>
      <c r="B103" s="2"/>
      <c r="AV103" s="2"/>
    </row>
    <row r="104" spans="1:48" x14ac:dyDescent="0.25">
      <c r="A104" s="2"/>
      <c r="B104" s="2"/>
      <c r="AV104" s="2"/>
    </row>
    <row r="105" spans="1:48" x14ac:dyDescent="0.25">
      <c r="A105" s="2"/>
      <c r="B105" s="2"/>
      <c r="AV105" s="2"/>
    </row>
    <row r="106" spans="1:48" x14ac:dyDescent="0.25">
      <c r="A106" s="2"/>
      <c r="B106" s="2"/>
      <c r="AV106" s="2"/>
    </row>
    <row r="107" spans="1:48" x14ac:dyDescent="0.25">
      <c r="A107" s="2"/>
      <c r="B107" s="2"/>
      <c r="AV107" s="2"/>
    </row>
    <row r="108" spans="1:48" x14ac:dyDescent="0.25">
      <c r="A108" s="2"/>
      <c r="B108" s="2"/>
      <c r="AV108" s="2"/>
    </row>
    <row r="109" spans="1:48" x14ac:dyDescent="0.25">
      <c r="A109" s="2"/>
      <c r="B109" s="2"/>
      <c r="AV109" s="2"/>
    </row>
    <row r="110" spans="1:48" x14ac:dyDescent="0.25">
      <c r="A110" s="2"/>
      <c r="B110" s="2"/>
      <c r="AV110" s="2"/>
    </row>
    <row r="111" spans="1:48" x14ac:dyDescent="0.25">
      <c r="A111" s="2"/>
      <c r="B111" s="2"/>
      <c r="AV111" s="2"/>
    </row>
    <row r="112" spans="1:48" x14ac:dyDescent="0.25">
      <c r="A112" s="2"/>
      <c r="B112" s="2"/>
      <c r="AV112" s="2"/>
    </row>
    <row r="113" spans="1:48" x14ac:dyDescent="0.25">
      <c r="A113" s="2"/>
      <c r="B113" s="2"/>
      <c r="AV113" s="2"/>
    </row>
    <row r="114" spans="1:48" x14ac:dyDescent="0.25">
      <c r="A114" s="2"/>
      <c r="B114" s="2"/>
      <c r="AV114" s="2"/>
    </row>
    <row r="115" spans="1:48" x14ac:dyDescent="0.25">
      <c r="A115" s="2"/>
      <c r="B115" s="2"/>
      <c r="AV115" s="2"/>
    </row>
    <row r="116" spans="1:48" x14ac:dyDescent="0.25">
      <c r="A116" s="2"/>
      <c r="B116" s="2"/>
      <c r="AV116" s="2"/>
    </row>
    <row r="117" spans="1:48" x14ac:dyDescent="0.25">
      <c r="A117" s="2"/>
      <c r="B117" s="2"/>
      <c r="AV117" s="2"/>
    </row>
    <row r="118" spans="1:48" x14ac:dyDescent="0.25">
      <c r="A118" s="2"/>
      <c r="B118" s="2"/>
      <c r="AV118" s="2"/>
    </row>
    <row r="119" spans="1:48" x14ac:dyDescent="0.25">
      <c r="A119" s="2"/>
      <c r="B119" s="2"/>
      <c r="AV119" s="2"/>
    </row>
  </sheetData>
  <mergeCells count="56">
    <mergeCell ref="K89:L89"/>
    <mergeCell ref="L91:N91"/>
    <mergeCell ref="A61:B61"/>
    <mergeCell ref="A62:B62"/>
    <mergeCell ref="D36:AS37"/>
    <mergeCell ref="A38:A39"/>
    <mergeCell ref="B38:B39"/>
    <mergeCell ref="U38:U39"/>
    <mergeCell ref="M67:P67"/>
    <mergeCell ref="Q67:T67"/>
    <mergeCell ref="V67:Y67"/>
    <mergeCell ref="Z67:AC67"/>
    <mergeCell ref="AM67:AP67"/>
    <mergeCell ref="AQ67:AU67"/>
    <mergeCell ref="A86:B86"/>
    <mergeCell ref="A88:B88"/>
    <mergeCell ref="D4:AS5"/>
    <mergeCell ref="A6:A7"/>
    <mergeCell ref="B6:B7"/>
    <mergeCell ref="AV38:AV39"/>
    <mergeCell ref="D40:AU40"/>
    <mergeCell ref="AV6:AV7"/>
    <mergeCell ref="D8:AU8"/>
    <mergeCell ref="A32:B32"/>
    <mergeCell ref="A33:B33"/>
    <mergeCell ref="Q6:T6"/>
    <mergeCell ref="AQ6:AU6"/>
    <mergeCell ref="H38:L38"/>
    <mergeCell ref="Z6:AC6"/>
    <mergeCell ref="AM6:AP6"/>
    <mergeCell ref="C6:H6"/>
    <mergeCell ref="AD38:AH38"/>
    <mergeCell ref="AV67:AV68"/>
    <mergeCell ref="D69:AU69"/>
    <mergeCell ref="U6:U7"/>
    <mergeCell ref="AM38:AP38"/>
    <mergeCell ref="M6:P6"/>
    <mergeCell ref="V6:Y6"/>
    <mergeCell ref="AD67:AH67"/>
    <mergeCell ref="C38:G38"/>
    <mergeCell ref="D65:AS66"/>
    <mergeCell ref="I6:L6"/>
    <mergeCell ref="AD6:AH6"/>
    <mergeCell ref="AI6:AL6"/>
    <mergeCell ref="AI38:AL38"/>
    <mergeCell ref="A67:A68"/>
    <mergeCell ref="B67:B68"/>
    <mergeCell ref="U67:U68"/>
    <mergeCell ref="AQ38:AU38"/>
    <mergeCell ref="M38:P38"/>
    <mergeCell ref="Q38:T38"/>
    <mergeCell ref="V38:Y38"/>
    <mergeCell ref="Z38:AC38"/>
    <mergeCell ref="C67:H67"/>
    <mergeCell ref="I67:L67"/>
    <mergeCell ref="AI67:AL6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f+RZ/clAZGzRUPUF//hsWJOqygiez8vqKZOxPxY4sgg=</DigestValue>
    </Reference>
    <Reference Type="http://www.w3.org/2000/09/xmldsig#Object" URI="#idOfficeObject">
      <DigestMethod Algorithm="urn:ietf:params:xml:ns:cpxmlsec:algorithms:gostr34112012-256"/>
      <DigestValue>9VClYjrslJ/0e1fwejimcDsRS586MYH80dDVtEiyAjc=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3mjlSFMhxPnQ5W3Kwu6BAueq4sHQKOrnqVo74GrdjFw=</DigestValue>
    </Reference>
  </SignedInfo>
  <SignatureValue>twWO6sKUawYgJVRqlcPXp1Wr1IBY/DCP1z3Hbw2nbM8+xKKvYSH5WPZr+Z1vA5Yk
epz/K8WA0aYztgsNqnMcgQ==</SignatureValue>
  <KeyInfo>
    <X509Data>
      <X509Certificate>MIIKLTCCCdqgAwIBAgIRA4xneAAIrge5TMko1ofNudIwCgYIKoUDBwEBAwIwggGJ
MR4wHAYJKoZIhvcNAQkBFg9jYUBza2Jrb250dXIucnUxGDAWBgUqhQNkARINMTAy
NjYwNTYwNjYyMDEaMBgGCCqFAwOBAwEBEgwwMDY2NjMwMDMxMjcxCzAJBgNVBAYT
AlJVMTMwMQYDVQQIDCo2NiDQodCy0LXRgNC00LvQvtCy0YHQutCw0Y8g0L7QsdC7
0LDRgdGC0YwxITAfBgNVBAcMGNCV0LrQsNGC0LXRgNC40L3QsdGD0YDQszFEMEIG
A1UECQw70YPQu9C40YbQsCDQndCw0YDQvtC00L3QvtC5INCy0L7Qu9C4LCDRgdGC
0YDQvtC10L3QuNC1IDE50JAxMDAuBgNVBAsMJ9Cj0LTQvtGB0YLQvtCy0LXRgNGP
0Y7RidC40Lkg0YbQtdC90YLRgDEpMCcGA1UECgwg0JDQniAi0J/QpCAi0KHQmtCR
INCa0J7QndCi0KPQoCIxKTAnBgNVBAMMINCQ0J4gItCf0KQgItCh0JrQkSDQmtCe
0J3QotCj0KAiMB4XDTIxMTIyNDA3MTMyNFoXDTIzMDMyNDA3MTMyNFowggJMMRUw
EwYFKoUDZAQSCjIyMTEwMDEwNTMxMDAuBgkqhkiG9w0BCQIMITIyMTEwMDEwNTMt
MjIxMTAxMDAxLTIyMTEwMDM1Nzg5MzEjMCEGCSqGSIb3DQEJARYUeWFyLXBvbGl0
ZWhAMjJlZHUucnUxGjAYBggqhQMDgQMBARIMMjIxMTAwMzU3ODkzMRYwFAYFKoUD
ZAMSCzA1MDk5NDE5OTg0MRgwFgYFKoUDZAESDTEwMjIyMDA4ODIzNjIxGTAXBgNV
BAwMENCU0LjRgNC10LrRgtC+0YAxWDBWBgNVBAoMT9Ca0JPQkdCf0J7QoyAi0K/Q
oNCe0JLQodCa0J7QmSDQn9Ce0JvQmNCi0JXQpdCd0JjQp9CV0KHQmtCY0Jkg0KLQ
ldCl0J3QmNCa0KPQnCIxKTAnBgNVBAkMINCj0Jsg0JPQkNCT0JDQoNCY0J3QkCwg
0JTQntCcIDEwMRUwEwYDVQQHDAzQr9GA0L7QstC+0LUxJzAlBgNVBAgMHjIyINCQ
0LvRgtCw0LnRgdC60LjQuSDQutGA0LDQuTELMAkGA1UEBhMCUlUxLjAsBgNVBCoM
JdCh0LLQtdGC0LvQsNC90LAg0JLQuNC60YLQvtGA0L7QstC90LAxFzAVBgNVBAQM
DtCb0YvRgdC10L3QutC+MVgwVgYDVQQDDE/QmtCT0JHQn9Ce0KMgItCv0KDQntCS
0KHQmtCe0Jkg0J/QntCb0JjQotCV0KXQndCY0KfQldCh0JrQmNCZINCi0JXQpdCd
0JjQmtCj0JwiMGYwHwYIKoUDBwEBAQEwEwYHKoUDAgIkAAYIKoUDBwEBAgIDQwAE
QMIn4OtCwnfF44AD+xWIc2BseQ3VtQLIY9MyhxgwqF+mqSa2GYi5sq2IaNOKXKsp
XDf+sdz2SPgGbpfhfDN4b7yjggVNMIIFSTAMBgUqhQNkcgQDAgEBMA4GA1UdDwEB
/wQEAwIE8DAfBgNVHREEGDAWgRR5YXItcG9saXRlaEAyMmVkdS5ydTATBgNVHSAE
DDAKMAgGBiqFA2RxATBBBgNVHSUEOjA4BggrBgEFBQcDAgYHKoUDAgIiBgYIKwYB
BQUHAwQGByqFAwMHCAEGCCqFAwMHAQEBBgYqhQMDBwEwgaEGCCsGAQUFBwEBBIGU
MIGRMEYGCCsGAQUFBzAChjpodHRwOi8vY2RwLnNrYmtvbnR1ci5ydS9jZXJ0aWZp
Y2F0ZXMvc2tia29udHVyLXExLTIwMjEuY3J0MEcGCCsGAQUFBzAChjtodHRwOi8v
Y2RwMi5za2Jrb250dXIucnUvY2VydGlmaWNhdGVzL3NrYmtvbnR1ci1xMS0yMDIx
LmNydDArBgNVHRAEJDAigA8yMDIxMTIyNDA3MTMyM1qBDzIwMjMwMzI0MDcxMzIz
WjCCATMGBSqFA2RwBIIBKDCCASQMKyLQmtGA0LjQv9GC0L7Qn9GA0L4gQ1NQIiAo
0LLQtdGA0YHQuNGPIDQuMCkMUyLQo9C00L7RgdGC0L7QstC10YDRj9GO0YnQuNC5
INGG0LXQvdGC0YAgItCa0YDQuNC/0YLQvtCf0YDQviDQo9CmIiDQstC10YDRgdC4
0LggMi4wDE/QodC10YDRgtC40YTQuNC60LDRgiDRgdC+0L7RgtCy0LXRgtGB0YLQ
stC40Y8g4oSWINCh0KQvMTI0LTM5NzEg0L7RgiAxNS4wMS4yMDIxDE/QodC10YDR
gtC40YTQuNC60LDRgiDRgdC+0L7RgtCy0LXRgtGB0YLQstC40Y8g4oSWINCh0KQv
MTI4LTM4Njgg0L7RgiAyMy4wNy4yMDIwMCMGBSqFA2RvBBoMGCLQmtGA0LjQv9GC
0L7Qn9GA0L4gQ1NQIjB8BgNVHR8EdTBzMDegNaAzhjFodHRwOi8vY2RwLnNrYmtv
bnR1ci5ydS9jZHAvc2tia29udHVyLXExLTIwMjEuY3JsMDigNqA0hjJodHRwOi8v
Y2RwMi5za2Jrb250dXIucnUvY2RwL3NrYmtvbnR1ci1xMS0yMDIxLmNybDCBggYH
KoUDAgIxAgR3MHUwZRZAaHR0cHM6Ly9jYS5rb250dXIucnUvYWJvdXQvZG9jdW1l
bnRzL2NyeXB0b3Byby1saWNlbnNlLXF1YWxpZmllZAwd0KHQmtCRINCa0L7QvdGC
0YPRgCDQuCDQlNCX0J4DAgXgBAz7svLzBUiHj6LV9OgwggFfBgNVHSMEggFWMIIB
UoAUrDjA8v8oxaRLam9Ry1xuH4Tz0huhggEspIIBKDCCASQxHjAcBgkqhkiG9w0B
CQEWD2RpdEBtaW5zdnlhei5ydTELMAkGA1UEBhMCUlUxGDAWBgNVBAgMDzc3INCc
0L7RgdC60LLQsDEZMBcGA1UEBwwQ0LMuINCc0L7RgdC60LLQsDEuMCwGA1UECQwl
0YPQu9C40YbQsCDQotCy0LXRgNGB0LrQsNGPLCDQtNC+0LwgNzEsMCoGA1UECgwj
0JzQuNC90LrQvtC80YHQstGP0LfRjCDQoNC+0YHRgdC40LgxGDAWBgUqhQNkARIN
MTA0NzcwMjAyNjcwMTEaMBgGCCqFAwOBAwEBEgwwMDc3MTA0NzQzNzUxLDAqBgNV
BAMMI9Cc0LjQvdC60L7QvNGB0LLRj9C30Ywg0KDQvtGB0YHQuNC4ggoB+OhRAAAA
AAXIMB0GA1UdDgQWBBQbCpgaikOkL5H1FxDnBn31obvg4TAKBggqhQMHAQEDAgNB
ALZsueyx/WndEy8Tu0Z30JqvMiSt8b/smFXCZLE7GgnfzgbGh+G7ouqY0e+BVDaz
IrOnPqjr71PHgPtiIoRuhBQ=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C2BUu4h+m593zwz7/6UI0THdz3s=</DigestValue>
      </Reference>
      <Reference URI="/xl/calcChain.xml?ContentType=application/vnd.openxmlformats-officedocument.spreadsheetml.calcChain+xml">
        <DigestMethod Algorithm="http://www.w3.org/2000/09/xmldsig#sha1"/>
        <DigestValue>CZ09wpP3ru16f058wyBjwgZnlGU=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ekyMaJeaUl/vyICy/MBV7/VK+p8=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32AsuIyFMZREbwlKBp34zwvB+5Y=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sjNwVwbtAqw9fpj5Fy79VdaeFaw=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sharedStrings.xml?ContentType=application/vnd.openxmlformats-officedocument.spreadsheetml.sharedStrings+xml">
        <DigestMethod Algorithm="http://www.w3.org/2000/09/xmldsig#sha1"/>
        <DigestValue>bxue3FSR/7iO1nDxQJmPp2LL+zM=</DigestValue>
      </Reference>
      <Reference URI="/xl/styles.xml?ContentType=application/vnd.openxmlformats-officedocument.spreadsheetml.styles+xml">
        <DigestMethod Algorithm="http://www.w3.org/2000/09/xmldsig#sha1"/>
        <DigestValue>SBG4ztbGHr7fM7dleX6Q2cVXWVk=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V5prxfAmyYaVN6iHgDCc5YxCpSY=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2L//PDfnv2qRkVMi3umUCkQQwKA=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2022-12-26T08:22:22Z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1024</HorizontalResolution>
          <VerticalResolution>768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2022-12-26T08:22:22Z</xd:SigningTime>
          <xd:SigningCertificate>
            <xd:Cert>
              <xd:CertDigest>
                <DigestMethod Algorithm="http://www.w3.org/2000/09/xmldsig#sha1"/>
                <DigestValue>wUV9BcqqoFZ9hkZR/BlPLDQ9nF0=</DigestValue>
              </xd:CertDigest>
              <xd:IssuerSerial>
                <X509IssuerName>CN="АО ""ПФ ""СКБ КОНТУР""", O="АО ""ПФ ""СКБ КОНТУР""", OU=Удостоверяющий центр, STREET="улица Народной воли, строение 19А", L=Екатеринбург, S=66 Свердловская область, C=RU, ИНН=006663003127, ОГРН=1026605606620, E=ca@skbkontur.ru</X509IssuerName>
                <X509SerialNumber>1207476260640971407688776063795665418706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2022-12-23T08:25:36Z</dcterms:modified>
</cp:coreProperties>
</file>