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265" windowHeight="7290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</externalReferences>
  <calcPr calcId="162913" refMode="R1C1"/>
</workbook>
</file>

<file path=xl/calcChain.xml><?xml version="1.0" encoding="utf-8"?>
<calcChain xmlns="http://schemas.openxmlformats.org/spreadsheetml/2006/main">
  <c r="AB120" i="1" l="1"/>
  <c r="AA120" i="1"/>
  <c r="Z120" i="1"/>
  <c r="Y120" i="1"/>
  <c r="X120" i="1"/>
  <c r="W120" i="1"/>
  <c r="AC120" i="1"/>
  <c r="U52" i="1" l="1"/>
  <c r="C51" i="1"/>
  <c r="U51" i="1" s="1"/>
  <c r="B49" i="1"/>
  <c r="AK34" i="1" l="1"/>
  <c r="AT34" i="1"/>
  <c r="AU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D34" i="1"/>
  <c r="B24" i="1"/>
  <c r="AV21" i="1"/>
  <c r="U21" i="1"/>
  <c r="AV20" i="1"/>
  <c r="U20" i="1"/>
  <c r="W16" i="1"/>
  <c r="W34" i="1" s="1"/>
  <c r="X16" i="1"/>
  <c r="X34" i="1" s="1"/>
  <c r="Y16" i="1"/>
  <c r="Y34" i="1" s="1"/>
  <c r="Z16" i="1"/>
  <c r="Z34" i="1" s="1"/>
  <c r="AA16" i="1"/>
  <c r="AA34" i="1" s="1"/>
  <c r="AB16" i="1"/>
  <c r="AB34" i="1" s="1"/>
  <c r="AC16" i="1"/>
  <c r="AC34" i="1" s="1"/>
  <c r="AD16" i="1"/>
  <c r="AD34" i="1" s="1"/>
  <c r="AE16" i="1"/>
  <c r="AE34" i="1" s="1"/>
  <c r="AF16" i="1"/>
  <c r="AF34" i="1" s="1"/>
  <c r="AG16" i="1"/>
  <c r="AG34" i="1" s="1"/>
  <c r="AH16" i="1"/>
  <c r="AH34" i="1" s="1"/>
  <c r="AI16" i="1"/>
  <c r="AI34" i="1" s="1"/>
  <c r="AJ16" i="1"/>
  <c r="AJ34" i="1" s="1"/>
  <c r="AL16" i="1"/>
  <c r="AL34" i="1" s="1"/>
  <c r="AM16" i="1"/>
  <c r="AM34" i="1" s="1"/>
  <c r="AN16" i="1"/>
  <c r="AN34" i="1" s="1"/>
  <c r="AO16" i="1"/>
  <c r="AO34" i="1" s="1"/>
  <c r="AP16" i="1"/>
  <c r="AP34" i="1" s="1"/>
  <c r="AQ16" i="1"/>
  <c r="AR16" i="1"/>
  <c r="AS16" i="1"/>
  <c r="AT40" i="1"/>
  <c r="C7" i="1"/>
  <c r="V98" i="1" l="1"/>
  <c r="V70" i="1" s="1"/>
  <c r="V40" i="1" s="1"/>
  <c r="W98" i="1"/>
  <c r="W70" i="1" s="1"/>
  <c r="W40" i="1" s="1"/>
  <c r="W7" i="1" s="1"/>
  <c r="X98" i="1"/>
  <c r="X70" i="1" s="1"/>
  <c r="X40" i="1" s="1"/>
  <c r="X7" i="1" s="1"/>
  <c r="Y98" i="1"/>
  <c r="Y70" i="1" s="1"/>
  <c r="Y40" i="1" s="1"/>
  <c r="Y7" i="1" s="1"/>
  <c r="Z98" i="1"/>
  <c r="Z70" i="1" s="1"/>
  <c r="Z40" i="1" s="1"/>
  <c r="Z7" i="1" s="1"/>
  <c r="AA98" i="1"/>
  <c r="AA70" i="1" s="1"/>
  <c r="AA40" i="1" s="1"/>
  <c r="AA7" i="1" s="1"/>
  <c r="AB98" i="1"/>
  <c r="AB70" i="1" s="1"/>
  <c r="AB40" i="1" s="1"/>
  <c r="AB7" i="1" s="1"/>
  <c r="AC98" i="1"/>
  <c r="AC70" i="1" s="1"/>
  <c r="AC40" i="1" s="1"/>
  <c r="AC7" i="1" s="1"/>
  <c r="AD98" i="1"/>
  <c r="AD70" i="1" s="1"/>
  <c r="AD40" i="1" s="1"/>
  <c r="AD7" i="1" s="1"/>
  <c r="AE98" i="1"/>
  <c r="AE70" i="1" s="1"/>
  <c r="AE40" i="1" s="1"/>
  <c r="AE7" i="1" s="1"/>
  <c r="AF98" i="1"/>
  <c r="AF70" i="1" s="1"/>
  <c r="AF40" i="1" s="1"/>
  <c r="AF7" i="1" s="1"/>
  <c r="AG98" i="1"/>
  <c r="AG70" i="1" s="1"/>
  <c r="AG40" i="1" s="1"/>
  <c r="AG7" i="1" s="1"/>
  <c r="AH98" i="1"/>
  <c r="AH70" i="1" s="1"/>
  <c r="AH40" i="1" s="1"/>
  <c r="AH7" i="1" s="1"/>
  <c r="AI98" i="1"/>
  <c r="AI70" i="1" s="1"/>
  <c r="AI40" i="1" s="1"/>
  <c r="AI7" i="1" s="1"/>
  <c r="AJ98" i="1"/>
  <c r="AJ70" i="1" s="1"/>
  <c r="AJ40" i="1" s="1"/>
  <c r="AJ7" i="1" s="1"/>
  <c r="AK98" i="1"/>
  <c r="AK70" i="1" s="1"/>
  <c r="AK40" i="1" s="1"/>
  <c r="AK7" i="1" s="1"/>
  <c r="AL98" i="1"/>
  <c r="AL70" i="1" s="1"/>
  <c r="AL40" i="1" s="1"/>
  <c r="AL7" i="1" s="1"/>
  <c r="AM98" i="1"/>
  <c r="AM70" i="1" s="1"/>
  <c r="AM40" i="1" s="1"/>
  <c r="AM7" i="1" s="1"/>
  <c r="AN98" i="1"/>
  <c r="AN70" i="1" s="1"/>
  <c r="AN40" i="1" s="1"/>
  <c r="AN7" i="1" s="1"/>
  <c r="AO98" i="1"/>
  <c r="AO70" i="1" s="1"/>
  <c r="AO40" i="1" s="1"/>
  <c r="AO7" i="1" s="1"/>
  <c r="AP98" i="1"/>
  <c r="AP70" i="1" s="1"/>
  <c r="AP40" i="1" s="1"/>
  <c r="AP7" i="1" s="1"/>
  <c r="AQ98" i="1"/>
  <c r="AQ70" i="1" s="1"/>
  <c r="AQ40" i="1" s="1"/>
  <c r="AQ7" i="1" s="1"/>
  <c r="AR98" i="1"/>
  <c r="AR70" i="1" s="1"/>
  <c r="AR40" i="1" s="1"/>
  <c r="AR7" i="1" s="1"/>
  <c r="AS98" i="1"/>
  <c r="AS70" i="1" s="1"/>
  <c r="AS40" i="1" s="1"/>
  <c r="AS7" i="1" s="1"/>
  <c r="AT98" i="1"/>
  <c r="AU98" i="1"/>
  <c r="D98" i="1"/>
  <c r="D70" i="1" s="1"/>
  <c r="D40" i="1" s="1"/>
  <c r="D7" i="1" s="1"/>
  <c r="E98" i="1"/>
  <c r="E70" i="1" s="1"/>
  <c r="E40" i="1" s="1"/>
  <c r="E7" i="1" s="1"/>
  <c r="F98" i="1"/>
  <c r="F70" i="1" s="1"/>
  <c r="F40" i="1" s="1"/>
  <c r="F7" i="1" s="1"/>
  <c r="G98" i="1"/>
  <c r="G70" i="1" s="1"/>
  <c r="G40" i="1" s="1"/>
  <c r="G7" i="1" s="1"/>
  <c r="H98" i="1"/>
  <c r="H70" i="1" s="1"/>
  <c r="H40" i="1" s="1"/>
  <c r="H7" i="1" s="1"/>
  <c r="I98" i="1"/>
  <c r="I70" i="1" s="1"/>
  <c r="I40" i="1" s="1"/>
  <c r="I7" i="1" s="1"/>
  <c r="J98" i="1"/>
  <c r="J70" i="1" s="1"/>
  <c r="J40" i="1" s="1"/>
  <c r="J7" i="1" s="1"/>
  <c r="K98" i="1"/>
  <c r="K70" i="1" s="1"/>
  <c r="K40" i="1" s="1"/>
  <c r="K7" i="1" s="1"/>
  <c r="L98" i="1"/>
  <c r="L70" i="1" s="1"/>
  <c r="L40" i="1" s="1"/>
  <c r="L7" i="1" s="1"/>
  <c r="M98" i="1"/>
  <c r="M70" i="1" s="1"/>
  <c r="M40" i="1" s="1"/>
  <c r="M7" i="1" s="1"/>
  <c r="N98" i="1"/>
  <c r="N70" i="1" s="1"/>
  <c r="N40" i="1" s="1"/>
  <c r="N7" i="1" s="1"/>
  <c r="O98" i="1"/>
  <c r="O70" i="1" s="1"/>
  <c r="O40" i="1" s="1"/>
  <c r="O7" i="1" s="1"/>
  <c r="P98" i="1"/>
  <c r="P70" i="1" s="1"/>
  <c r="P40" i="1" s="1"/>
  <c r="P7" i="1" s="1"/>
  <c r="Q98" i="1"/>
  <c r="Q70" i="1" s="1"/>
  <c r="Q40" i="1" s="1"/>
  <c r="Q7" i="1" s="1"/>
  <c r="R98" i="1"/>
  <c r="R70" i="1" s="1"/>
  <c r="R40" i="1" s="1"/>
  <c r="R7" i="1" s="1"/>
  <c r="S98" i="1"/>
  <c r="S70" i="1" s="1"/>
  <c r="S40" i="1" s="1"/>
  <c r="S7" i="1" s="1"/>
  <c r="T98" i="1"/>
  <c r="T70" i="1" s="1"/>
  <c r="T40" i="1" s="1"/>
  <c r="T7" i="1" s="1"/>
  <c r="V7" i="1"/>
  <c r="AV114" i="1" l="1"/>
  <c r="AV115" i="1"/>
  <c r="AV116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U114" i="1"/>
  <c r="U115" i="1"/>
  <c r="U116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C120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W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C93" i="1"/>
  <c r="AV89" i="1"/>
  <c r="U89" i="1"/>
  <c r="U86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C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W64" i="1"/>
  <c r="AV60" i="1"/>
  <c r="AV61" i="1"/>
  <c r="U60" i="1"/>
  <c r="U61" i="1"/>
  <c r="U15" i="1"/>
  <c r="AV86" i="1" l="1"/>
  <c r="U84" i="1"/>
  <c r="U85" i="1"/>
  <c r="AV84" i="1"/>
  <c r="AV85" i="1"/>
  <c r="AV59" i="1" l="1"/>
  <c r="U59" i="1"/>
  <c r="AV43" i="1"/>
  <c r="AV44" i="1"/>
  <c r="AV45" i="1"/>
  <c r="AV46" i="1"/>
  <c r="AV47" i="1"/>
  <c r="AV48" i="1"/>
  <c r="AV49" i="1"/>
  <c r="AV50" i="1"/>
  <c r="AV51" i="1"/>
  <c r="AV52" i="1"/>
  <c r="AV53" i="1"/>
  <c r="AV54" i="1"/>
  <c r="AV55" i="1"/>
  <c r="AV56" i="1"/>
  <c r="AV57" i="1"/>
  <c r="AV58" i="1"/>
  <c r="AV62" i="1"/>
  <c r="AV63" i="1"/>
  <c r="AV42" i="1"/>
  <c r="AV64" i="1" l="1"/>
  <c r="AV10" i="1"/>
  <c r="AV11" i="1"/>
  <c r="AV12" i="1"/>
  <c r="AV13" i="1"/>
  <c r="AV14" i="1"/>
  <c r="AV15" i="1"/>
  <c r="AV16" i="1"/>
  <c r="AV17" i="1"/>
  <c r="AV18" i="1"/>
  <c r="AV19" i="1"/>
  <c r="AV22" i="1"/>
  <c r="AV23" i="1"/>
  <c r="AV24" i="1"/>
  <c r="AV25" i="1"/>
  <c r="AV26" i="1"/>
  <c r="AV27" i="1"/>
  <c r="AV28" i="1"/>
  <c r="AV29" i="1"/>
  <c r="AV30" i="1"/>
  <c r="AV31" i="1"/>
  <c r="AV32" i="1"/>
  <c r="AV33" i="1"/>
  <c r="AV9" i="1"/>
  <c r="AV119" i="1"/>
  <c r="U119" i="1"/>
  <c r="AV118" i="1"/>
  <c r="U118" i="1"/>
  <c r="AV117" i="1"/>
  <c r="U117" i="1"/>
  <c r="AV113" i="1"/>
  <c r="U113" i="1"/>
  <c r="AV112" i="1"/>
  <c r="U112" i="1"/>
  <c r="AV111" i="1"/>
  <c r="U111" i="1"/>
  <c r="AV110" i="1"/>
  <c r="U110" i="1"/>
  <c r="AV109" i="1"/>
  <c r="U109" i="1"/>
  <c r="AV108" i="1"/>
  <c r="U108" i="1"/>
  <c r="AV107" i="1"/>
  <c r="U107" i="1"/>
  <c r="AV106" i="1"/>
  <c r="U106" i="1"/>
  <c r="AV105" i="1"/>
  <c r="U105" i="1"/>
  <c r="AV104" i="1"/>
  <c r="U104" i="1"/>
  <c r="AV103" i="1"/>
  <c r="U103" i="1"/>
  <c r="AV102" i="1"/>
  <c r="U102" i="1"/>
  <c r="AV101" i="1"/>
  <c r="U101" i="1"/>
  <c r="AV100" i="1"/>
  <c r="U100" i="1"/>
  <c r="AV34" i="1" l="1"/>
  <c r="AV120" i="1"/>
  <c r="U120" i="1"/>
  <c r="AV73" i="1"/>
  <c r="AV74" i="1"/>
  <c r="AV75" i="1"/>
  <c r="AV76" i="1"/>
  <c r="AV77" i="1"/>
  <c r="AV78" i="1"/>
  <c r="AV79" i="1"/>
  <c r="AV80" i="1"/>
  <c r="AV81" i="1"/>
  <c r="AV82" i="1"/>
  <c r="AV83" i="1"/>
  <c r="AV87" i="1"/>
  <c r="AV88" i="1"/>
  <c r="AV90" i="1"/>
  <c r="AV91" i="1"/>
  <c r="AV92" i="1"/>
  <c r="AV72" i="1"/>
  <c r="U73" i="1"/>
  <c r="U74" i="1"/>
  <c r="U75" i="1"/>
  <c r="U76" i="1"/>
  <c r="U77" i="1"/>
  <c r="U78" i="1"/>
  <c r="U79" i="1"/>
  <c r="U80" i="1"/>
  <c r="U81" i="1"/>
  <c r="U82" i="1"/>
  <c r="U83" i="1"/>
  <c r="U87" i="1"/>
  <c r="U88" i="1"/>
  <c r="U90" i="1"/>
  <c r="U91" i="1"/>
  <c r="U92" i="1"/>
  <c r="U72" i="1"/>
  <c r="U56" i="1"/>
  <c r="U57" i="1"/>
  <c r="U30" i="1"/>
  <c r="U16" i="1"/>
  <c r="C34" i="1"/>
  <c r="U93" i="1" l="1"/>
  <c r="AV93" i="1"/>
  <c r="U43" i="1"/>
  <c r="U44" i="1"/>
  <c r="U45" i="1"/>
  <c r="U46" i="1"/>
  <c r="U47" i="1"/>
  <c r="U48" i="1"/>
  <c r="U49" i="1"/>
  <c r="U50" i="1"/>
  <c r="U53" i="1"/>
  <c r="U54" i="1"/>
  <c r="U55" i="1"/>
  <c r="U58" i="1"/>
  <c r="U62" i="1"/>
  <c r="U63" i="1"/>
  <c r="U12" i="1"/>
  <c r="U10" i="1"/>
  <c r="U11" i="1"/>
  <c r="U13" i="1"/>
  <c r="U14" i="1"/>
  <c r="U17" i="1"/>
  <c r="U18" i="1"/>
  <c r="U19" i="1"/>
  <c r="U22" i="1"/>
  <c r="U23" i="1"/>
  <c r="U24" i="1"/>
  <c r="U25" i="1"/>
  <c r="U26" i="1"/>
  <c r="U27" i="1"/>
  <c r="U28" i="1"/>
  <c r="U29" i="1"/>
  <c r="U33" i="1"/>
  <c r="U42" i="1"/>
  <c r="U9" i="1"/>
  <c r="U34" i="1" l="1"/>
  <c r="U64" i="1"/>
</calcChain>
</file>

<file path=xl/sharedStrings.xml><?xml version="1.0" encoding="utf-8"?>
<sst xmlns="http://schemas.openxmlformats.org/spreadsheetml/2006/main" count="313" uniqueCount="141">
  <si>
    <t>бюджет времени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</si>
  <si>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</si>
  <si>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</si>
  <si>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</si>
  <si>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</si>
  <si>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</si>
  <si>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</si>
  <si>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</si>
  <si>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</si>
  <si>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</si>
  <si>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</si>
  <si>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Индекс</t>
  </si>
  <si>
    <t>Компоненты программы</t>
  </si>
  <si>
    <t>Русский язык</t>
  </si>
  <si>
    <t>Литература</t>
  </si>
  <si>
    <t>Иностранный язык</t>
  </si>
  <si>
    <t>История</t>
  </si>
  <si>
    <t>Основы безопасности жизнедеятельности</t>
  </si>
  <si>
    <t>МДК.01.01</t>
  </si>
  <si>
    <t>Учебная практика</t>
  </si>
  <si>
    <t>МДК.02.01</t>
  </si>
  <si>
    <t>Промежуточная аттестация</t>
  </si>
  <si>
    <t>К</t>
  </si>
  <si>
    <t>ИТОГО</t>
  </si>
  <si>
    <t>ГИА</t>
  </si>
  <si>
    <t>Государственная итоговая аттестация</t>
  </si>
  <si>
    <t>Информатика</t>
  </si>
  <si>
    <t>ОП.01</t>
  </si>
  <si>
    <t>ОП.05</t>
  </si>
  <si>
    <t>ОП.02</t>
  </si>
  <si>
    <t>ОП.03</t>
  </si>
  <si>
    <t xml:space="preserve"> </t>
  </si>
  <si>
    <t>Производственная практика</t>
  </si>
  <si>
    <t>Математика</t>
  </si>
  <si>
    <t>Финансовая грамотность</t>
  </si>
  <si>
    <t xml:space="preserve"> март</t>
  </si>
  <si>
    <t>УП.01.01</t>
  </si>
  <si>
    <t>УП.02.01</t>
  </si>
  <si>
    <t>ОП.04</t>
  </si>
  <si>
    <t>ПП.02.01</t>
  </si>
  <si>
    <t>Химия</t>
  </si>
  <si>
    <t>Охрана труда</t>
  </si>
  <si>
    <t>МДК.01.02</t>
  </si>
  <si>
    <t>ПП.01.01</t>
  </si>
  <si>
    <t>МДК.02.02</t>
  </si>
  <si>
    <t>ПП.03.01</t>
  </si>
  <si>
    <t>ОП.07</t>
  </si>
  <si>
    <t>Иностранный язык в профессиональной деятельности</t>
  </si>
  <si>
    <t>ОП.08</t>
  </si>
  <si>
    <t>Безопасность жизнедеятельности</t>
  </si>
  <si>
    <t>ОП.09</t>
  </si>
  <si>
    <t>Организация обслуживания</t>
  </si>
  <si>
    <t>МДК.03.01</t>
  </si>
  <si>
    <t>МДК.03.02</t>
  </si>
  <si>
    <t>УП.03.01</t>
  </si>
  <si>
    <t>МДК.04.02</t>
  </si>
  <si>
    <t>УП.04.01</t>
  </si>
  <si>
    <t>ПП.04.01</t>
  </si>
  <si>
    <t>ПП.05.01</t>
  </si>
  <si>
    <t>ОП.11</t>
  </si>
  <si>
    <t>ОП.12</t>
  </si>
  <si>
    <t>Психология общения</t>
  </si>
  <si>
    <t>Эффективное поведение на рынке труда</t>
  </si>
  <si>
    <t>МДК.05.01</t>
  </si>
  <si>
    <t>УП.05.01</t>
  </si>
  <si>
    <t>Физическая культура</t>
  </si>
  <si>
    <t>Микробиология, физиология питания, санитария и гигиена</t>
  </si>
  <si>
    <t>Организация хранения и контроль запасов сырья</t>
  </si>
  <si>
    <t>ОГСЭ.02</t>
  </si>
  <si>
    <t>ОГСЭ.03</t>
  </si>
  <si>
    <t>ОГСЭ.04</t>
  </si>
  <si>
    <t>ЕН.01</t>
  </si>
  <si>
    <t>Техническое оснащение организаций питания</t>
  </si>
  <si>
    <t>Организация процессов приготовления, подготовки к реализации кулинарных полуфабрикатов</t>
  </si>
  <si>
    <t>Процессы приготовления, подготовки к реализации кулинарных полуфабрикатов</t>
  </si>
  <si>
    <t>МДК.07.01</t>
  </si>
  <si>
    <t>Технология продукции общественного питания</t>
  </si>
  <si>
    <t>МДК.07.02</t>
  </si>
  <si>
    <t>Технология приготовления мучных кондитерских изделий</t>
  </si>
  <si>
    <t>УП.07.01</t>
  </si>
  <si>
    <t>ПП.07.01</t>
  </si>
  <si>
    <t>Физическая культура / адаптивная физическая культура</t>
  </si>
  <si>
    <t>ЕН.02</t>
  </si>
  <si>
    <t>Экологические основы природопользования</t>
  </si>
  <si>
    <t>Основы экономики, менеджмента и маркетинга</t>
  </si>
  <si>
    <t>Информационные технологии в профессиональной деятельности</t>
  </si>
  <si>
    <t>Организация процессов приготовления, подготовки к реализации горячих блюд, кулинарных изделий, закусок сложного ассортимента</t>
  </si>
  <si>
    <t>Процессы приготовления, подготовки к реализации горячих блюд, кулинарных изделий, закусок сложного ассортимента</t>
  </si>
  <si>
    <t>Организация процессов приготовления, подготовки к реализации холодных блюд, кулинарных изделий, закусок сложного ассортимента</t>
  </si>
  <si>
    <t>Процессы приготовления, подготовки к реализации холодных блюд, кулинарных изделий, закусок сложного ассортимента</t>
  </si>
  <si>
    <t>Организация процессов приготовления, подготовки к реализации хлебобулочных, мучных кондитерских изделий сложного ассортимента</t>
  </si>
  <si>
    <t>МДК.05.02</t>
  </si>
  <si>
    <t>Процессы приготовления, подготовки к реализации хлебобулочных, мучных кондитерских изделий сложного ассортимента</t>
  </si>
  <si>
    <t>ПДП</t>
  </si>
  <si>
    <t>Преддипломная практика (производственная)</t>
  </si>
  <si>
    <t>ОГСЭ.01</t>
  </si>
  <si>
    <t>Основы философии</t>
  </si>
  <si>
    <t>ОГСЭ.05</t>
  </si>
  <si>
    <t>ОП.06</t>
  </si>
  <si>
    <t>Правовые основы профессиональной деятельности</t>
  </si>
  <si>
    <t>ОП.10</t>
  </si>
  <si>
    <t>Бухгалтерский учет в общественном питании</t>
  </si>
  <si>
    <t>ОП.13</t>
  </si>
  <si>
    <t>Сервисные технологии в ресторанном деле</t>
  </si>
  <si>
    <t>МДК.04.01</t>
  </si>
  <si>
    <t>Организация процессов приготовления, подготовки к реализации холодных и горячих десертов, напитков сложного ассортимента</t>
  </si>
  <si>
    <t>Процессы приготовления, подготовки к реализации холодных и горячих десертов, напитков сложного ассортимента</t>
  </si>
  <si>
    <t>МДК.06.01</t>
  </si>
  <si>
    <t>Оперативное управление текущей деятельностью подчиненного персонала</t>
  </si>
  <si>
    <t>УП.06.01</t>
  </si>
  <si>
    <t>ПП.06.01</t>
  </si>
  <si>
    <t>и</t>
  </si>
  <si>
    <t>Календарный график учебного процесса по профессии среднего профессионального образования                              43.02.15  Поварское и кондитерское дело                                  1 курс    2023/2024</t>
  </si>
  <si>
    <t>Календарный график учебного процесса по профессии среднего профессионального образования                              43.02.15  Поварское и кондитерское дело                                  2 курс    2024/2025</t>
  </si>
  <si>
    <t>Календарный график учебного процесса по профессии среднего профессионального образования                              43.02.15  Поварское и кондитерское дело                                   3 курс      2025/2026</t>
  </si>
  <si>
    <t>22-26, 29-30</t>
  </si>
  <si>
    <t>03-07</t>
  </si>
  <si>
    <t>Календарный график учебного процесса по профессии среднего профессионального образования                               43.02.15  Поварское и кондитерское дело                                   4 курс      2026/2027</t>
  </si>
  <si>
    <t>ОУД.01</t>
  </si>
  <si>
    <t>ОУД.02</t>
  </si>
  <si>
    <t>ОУД.03</t>
  </si>
  <si>
    <t>ОУД.04</t>
  </si>
  <si>
    <t>ОУД.05</t>
  </si>
  <si>
    <t>ОУД.06</t>
  </si>
  <si>
    <t>ОУД.07</t>
  </si>
  <si>
    <t>ОУД.08</t>
  </si>
  <si>
    <t>ОУД.09</t>
  </si>
  <si>
    <t>ОУД.10</t>
  </si>
  <si>
    <t>ОУД.11</t>
  </si>
  <si>
    <t>Обществознание</t>
  </si>
  <si>
    <t>География</t>
  </si>
  <si>
    <t>22-26</t>
  </si>
  <si>
    <t>29-30</t>
  </si>
  <si>
    <t>Физика</t>
  </si>
  <si>
    <t>ОУД.12</t>
  </si>
  <si>
    <t>ОУД.13</t>
  </si>
  <si>
    <t>Биология</t>
  </si>
  <si>
    <t>ОУД.14</t>
  </si>
  <si>
    <t>Индивидуальный проект</t>
  </si>
  <si>
    <t xml:space="preserve">Иностранный язык </t>
  </si>
  <si>
    <t xml:space="preserve">Математика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</si>
</sst>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16"/>
      </patternFill>
    </fill>
    <fill>
      <patternFill patternType="solid">
        <fgColor indexed="9"/>
        <bgColor indexed="16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2" borderId="1" xfId="0" applyFont="1" applyFill="1" applyBorder="1"/>
    <xf numFmtId="0" fontId="2" fillId="2" borderId="0" xfId="0" applyFont="1" applyFill="1"/>
    <xf numFmtId="0" fontId="2" fillId="2" borderId="1" xfId="0" applyFont="1" applyFill="1" applyBorder="1"/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6" fillId="3" borderId="1" xfId="1" applyNumberFormat="1" applyFont="1" applyFill="1" applyBorder="1" applyAlignment="1" applyProtection="1">
      <alignment horizontal="center" vertical="center"/>
      <protection locked="0"/>
    </xf>
    <xf numFmtId="0" fontId="6" fillId="3" borderId="1" xfId="1" applyNumberFormat="1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/>
    <xf numFmtId="0" fontId="4" fillId="0" borderId="1" xfId="0" applyFont="1" applyFill="1" applyBorder="1" applyAlignment="1">
      <alignment wrapText="1"/>
    </xf>
    <xf numFmtId="0" fontId="2" fillId="0" borderId="0" xfId="0" applyFont="1" applyFill="1"/>
    <xf numFmtId="0" fontId="6" fillId="4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1" applyNumberFormat="1" applyFont="1" applyFill="1" applyBorder="1" applyAlignment="1" applyProtection="1">
      <alignment horizontal="left" vertical="center" wrapText="1"/>
      <protection locked="0"/>
    </xf>
    <xf numFmtId="0" fontId="4" fillId="3" borderId="1" xfId="1" applyNumberFormat="1" applyFont="1" applyFill="1" applyBorder="1" applyAlignment="1" applyProtection="1">
      <alignment horizontal="left" vertical="center" wrapText="1"/>
      <protection locked="0"/>
    </xf>
    <xf numFmtId="0" fontId="4" fillId="4" borderId="1" xfId="1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>
      <alignment horizontal="center" textRotation="90" wrapText="1"/>
    </xf>
    <xf numFmtId="0" fontId="1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textRotation="90" wrapText="1"/>
    </xf>
    <xf numFmtId="0" fontId="1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textRotation="90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0" xfId="0" applyFont="1" applyFill="1"/>
    <xf numFmtId="0" fontId="5" fillId="0" borderId="1" xfId="0" applyFont="1" applyFill="1" applyBorder="1" applyAlignment="1">
      <alignment horizontal="center" wrapText="1"/>
    </xf>
    <xf numFmtId="0" fontId="2" fillId="0" borderId="1" xfId="0" applyFont="1" applyFill="1" applyBorder="1"/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textRotation="90" wrapText="1"/>
    </xf>
    <xf numFmtId="0" fontId="2" fillId="0" borderId="3" xfId="0" applyFont="1" applyFill="1" applyBorder="1"/>
    <xf numFmtId="0" fontId="2" fillId="0" borderId="4" xfId="0" applyFont="1" applyFill="1" applyBorder="1"/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textRotation="90" wrapText="1"/>
    </xf>
    <xf numFmtId="49" fontId="1" fillId="0" borderId="1" xfId="0" applyNumberFormat="1" applyFont="1" applyFill="1" applyBorder="1" applyAlignment="1">
      <alignment textRotation="90"/>
    </xf>
    <xf numFmtId="0" fontId="1" fillId="0" borderId="1" xfId="0" applyFont="1" applyFill="1" applyBorder="1" applyAlignment="1"/>
    <xf numFmtId="0" fontId="2" fillId="0" borderId="5" xfId="0" applyFont="1" applyFill="1" applyBorder="1" applyAlignment="1">
      <alignment horizontal="center"/>
    </xf>
    <xf numFmtId="0" fontId="4" fillId="3" borderId="1" xfId="1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3;&#1088;&#1072;&#1092;&#1080;&#1082;%20&#1043;&#1086;&#1089;&#1090;&#1080;&#1085;&#1080;&#1095;&#1085;&#1086;&#1077;%20&#1076;&#1077;&#1083;&#1086;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rina/Desktop/&#1055;&#1086;&#1074;&#1072;&#1088;&#1089;&#1082;&#1086;&#1077;%20&#1080;%20&#1082;&#1086;&#1085;&#1076;&#1080;&#1090;&#1077;&#1088;&#1089;&#1082;&#1086;&#1077;%20&#1076;&#1077;&#1083;&#1086;%202023.os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7">
          <cell r="D7" t="str">
            <v>01-02</v>
          </cell>
          <cell r="V7" t="str">
            <v>29-31,01-11</v>
          </cell>
        </row>
        <row r="98">
          <cell r="D98" t="str">
            <v>01-05</v>
          </cell>
          <cell r="E98" t="str">
            <v>08-12</v>
          </cell>
          <cell r="F98" t="str">
            <v>15-19</v>
          </cell>
          <cell r="G98" t="str">
            <v>22-26</v>
          </cell>
          <cell r="H98" t="str">
            <v>29,30,01-03</v>
          </cell>
          <cell r="I98" t="str">
            <v>06-10</v>
          </cell>
          <cell r="J98" t="str">
            <v>13-17</v>
          </cell>
          <cell r="K98" t="str">
            <v>20-24</v>
          </cell>
          <cell r="L98" t="str">
            <v>27-31</v>
          </cell>
          <cell r="M98" t="str">
            <v>03-07</v>
          </cell>
          <cell r="N98" t="str">
            <v>10-14</v>
          </cell>
          <cell r="O98" t="str">
            <v>17-21</v>
          </cell>
          <cell r="P98" t="str">
            <v>24-28</v>
          </cell>
          <cell r="Q98" t="str">
            <v>01-05</v>
          </cell>
          <cell r="R98" t="str">
            <v>08-12</v>
          </cell>
          <cell r="S98" t="str">
            <v>15-19</v>
          </cell>
          <cell r="T98" t="str">
            <v>22-26</v>
          </cell>
          <cell r="V98" t="str">
            <v>29-31,01-11</v>
          </cell>
          <cell r="W98" t="str">
            <v>12-16</v>
          </cell>
          <cell r="X98" t="str">
            <v>19-23</v>
          </cell>
          <cell r="Y98" t="str">
            <v>26-30</v>
          </cell>
          <cell r="Z98" t="str">
            <v>02-06</v>
          </cell>
          <cell r="AA98" t="str">
            <v>09-13</v>
          </cell>
          <cell r="AB98" t="str">
            <v>16-20</v>
          </cell>
          <cell r="AC98" t="str">
            <v>23-27</v>
          </cell>
          <cell r="AD98" t="str">
            <v>02-06</v>
          </cell>
          <cell r="AE98" t="str">
            <v>09-13</v>
          </cell>
          <cell r="AF98" t="str">
            <v>16-20</v>
          </cell>
          <cell r="AG98" t="str">
            <v>23-27</v>
          </cell>
          <cell r="AH98" t="str">
            <v>30,31,01-03</v>
          </cell>
          <cell r="AI98" t="str">
            <v>06-10</v>
          </cell>
          <cell r="AJ98" t="str">
            <v>13-17</v>
          </cell>
          <cell r="AK98" t="str">
            <v>20-24</v>
          </cell>
          <cell r="AL98" t="str">
            <v>27-30,01</v>
          </cell>
          <cell r="AM98" t="str">
            <v>04-08</v>
          </cell>
          <cell r="AN98" t="str">
            <v>11-15</v>
          </cell>
          <cell r="AO98" t="str">
            <v>18-22</v>
          </cell>
          <cell r="AP98" t="str">
            <v>25-29</v>
          </cell>
          <cell r="AQ98" t="str">
            <v>01-05</v>
          </cell>
          <cell r="AR98" t="str">
            <v>08-12</v>
          </cell>
          <cell r="AS98" t="str">
            <v>15-18</v>
          </cell>
          <cell r="AT98" t="str">
            <v>22-26</v>
          </cell>
          <cell r="AU98" t="str">
            <v>29,30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График"/>
      <sheetName val="План"/>
      <sheetName val="Комплексные"/>
      <sheetName val="Компетенции"/>
      <sheetName val="Компетенции(2)"/>
      <sheetName val="Кабинеты"/>
      <sheetName val="Пояснения"/>
      <sheetName val="ЦМК"/>
      <sheetName val="Start"/>
    </sheetNames>
    <sheetDataSet>
      <sheetData sheetId="0"/>
      <sheetData sheetId="1"/>
      <sheetData sheetId="2">
        <row r="50">
          <cell r="C50" t="str">
            <v>Физическая культура / адаптивная физическая культура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26"/>
  <sheetViews>
    <sheetView tabSelected="1" topLeftCell="A114" workbookViewId="0">
      <selection activeCell="AE122" sqref="AE122"/>
    </sheetView>
  </sheetViews>
  <sheetFormatPr defaultRowHeight="15" x14ac:dyDescent="0.25"/>
  <cols>
    <col min="1" max="1" width="9.85546875" style="13" customWidth="1"/>
    <col min="2" max="2" width="14.7109375" style="4" customWidth="1"/>
    <col min="3" max="3" width="2.85546875" style="4" customWidth="1"/>
    <col min="4" max="4" width="2.7109375" style="4" customWidth="1"/>
    <col min="5" max="5" width="3" style="18" customWidth="1"/>
    <col min="6" max="6" width="2.5703125" style="18" customWidth="1"/>
    <col min="7" max="7" width="3" style="18" customWidth="1"/>
    <col min="8" max="9" width="2.42578125" style="18" customWidth="1"/>
    <col min="10" max="11" width="2.85546875" style="18" customWidth="1"/>
    <col min="12" max="13" width="2.42578125" style="18" customWidth="1"/>
    <col min="14" max="14" width="2.85546875" style="18" customWidth="1"/>
    <col min="15" max="15" width="2.7109375" style="18" customWidth="1"/>
    <col min="16" max="16" width="3.140625" style="18" customWidth="1"/>
    <col min="17" max="17" width="2.42578125" style="18" customWidth="1"/>
    <col min="18" max="18" width="2.7109375" style="18" customWidth="1"/>
    <col min="19" max="19" width="2.42578125" style="18" customWidth="1"/>
    <col min="20" max="20" width="2.7109375" style="18" customWidth="1"/>
    <col min="21" max="21" width="4.140625" style="18" customWidth="1"/>
    <col min="22" max="22" width="5.7109375" style="18" customWidth="1"/>
    <col min="23" max="23" width="3.42578125" style="18" customWidth="1"/>
    <col min="24" max="24" width="3" style="18" customWidth="1"/>
    <col min="25" max="25" width="3.5703125" style="18" customWidth="1"/>
    <col min="26" max="26" width="2.5703125" style="18" customWidth="1"/>
    <col min="27" max="27" width="2.85546875" style="18" customWidth="1"/>
    <col min="28" max="28" width="2.5703125" style="18" customWidth="1"/>
    <col min="29" max="29" width="2.7109375" style="18" customWidth="1"/>
    <col min="30" max="30" width="2.85546875" style="18" customWidth="1"/>
    <col min="31" max="31" width="3.140625" style="18" customWidth="1"/>
    <col min="32" max="33" width="2.7109375" style="18" customWidth="1"/>
    <col min="34" max="34" width="3.140625" style="18" customWidth="1"/>
    <col min="35" max="35" width="2.85546875" style="18" customWidth="1"/>
    <col min="36" max="36" width="2.7109375" style="18" customWidth="1"/>
    <col min="37" max="37" width="3" style="18" customWidth="1"/>
    <col min="38" max="38" width="2.85546875" style="18" customWidth="1"/>
    <col min="39" max="39" width="2.7109375" style="18" customWidth="1"/>
    <col min="40" max="41" width="2.85546875" style="18" customWidth="1"/>
    <col min="42" max="42" width="3.140625" style="18" customWidth="1"/>
    <col min="43" max="43" width="3.28515625" style="18" customWidth="1"/>
    <col min="44" max="44" width="2.7109375" style="18" customWidth="1"/>
    <col min="45" max="46" width="2.85546875" style="18" customWidth="1"/>
    <col min="47" max="47" width="2.7109375" style="18" customWidth="1"/>
    <col min="48" max="48" width="5" style="13" customWidth="1"/>
  </cols>
  <sheetData>
    <row r="1" spans="1:49" x14ac:dyDescent="0.25">
      <c r="A1" s="2"/>
      <c r="B1" s="2"/>
      <c r="C1" s="2"/>
      <c r="D1" s="2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2"/>
      <c r="AW1" s="1"/>
    </row>
    <row r="2" spans="1:49" x14ac:dyDescent="0.25">
      <c r="A2" s="2"/>
      <c r="B2" s="2"/>
      <c r="C2" s="2"/>
      <c r="D2" s="2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2"/>
      <c r="AW2" s="1"/>
    </row>
    <row r="3" spans="1:49" x14ac:dyDescent="0.25">
      <c r="A3" s="2"/>
      <c r="B3" s="2"/>
      <c r="C3" s="2"/>
      <c r="D3" s="2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2"/>
      <c r="AW3" s="4"/>
    </row>
    <row r="4" spans="1:49" s="13" customFormat="1" ht="15" customHeight="1" x14ac:dyDescent="0.25">
      <c r="A4" s="5"/>
      <c r="B4" s="5"/>
      <c r="C4" s="5"/>
      <c r="D4" s="29" t="s">
        <v>112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35"/>
      <c r="AU4" s="36"/>
      <c r="AV4" s="5"/>
      <c r="AW4" s="4"/>
    </row>
    <row r="5" spans="1:49" s="13" customFormat="1" x14ac:dyDescent="0.25">
      <c r="A5" s="5"/>
      <c r="B5" s="5"/>
      <c r="C5" s="5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35"/>
      <c r="AU5" s="36"/>
      <c r="AV5" s="5"/>
      <c r="AW5" s="4"/>
    </row>
    <row r="6" spans="1:49" s="13" customFormat="1" x14ac:dyDescent="0.25">
      <c r="A6" s="30" t="s">
        <v>11</v>
      </c>
      <c r="B6" s="30" t="s">
        <v>12</v>
      </c>
      <c r="C6" s="31" t="s">
        <v>1</v>
      </c>
      <c r="D6" s="32"/>
      <c r="E6" s="32"/>
      <c r="F6" s="32"/>
      <c r="G6" s="32"/>
      <c r="H6" s="33"/>
      <c r="I6" s="37" t="s">
        <v>2</v>
      </c>
      <c r="J6" s="38"/>
      <c r="K6" s="38"/>
      <c r="L6" s="39"/>
      <c r="M6" s="37" t="s">
        <v>3</v>
      </c>
      <c r="N6" s="38"/>
      <c r="O6" s="38"/>
      <c r="P6" s="39"/>
      <c r="Q6" s="37" t="s">
        <v>4</v>
      </c>
      <c r="R6" s="38"/>
      <c r="S6" s="38"/>
      <c r="T6" s="39"/>
      <c r="U6" s="40" t="s">
        <v>0</v>
      </c>
      <c r="V6" s="37" t="s">
        <v>5</v>
      </c>
      <c r="W6" s="41"/>
      <c r="X6" s="41"/>
      <c r="Y6" s="42"/>
      <c r="Z6" s="37" t="s">
        <v>6</v>
      </c>
      <c r="AA6" s="38"/>
      <c r="AB6" s="38"/>
      <c r="AC6" s="39"/>
      <c r="AD6" s="37" t="s">
        <v>35</v>
      </c>
      <c r="AE6" s="38"/>
      <c r="AF6" s="38"/>
      <c r="AG6" s="38"/>
      <c r="AH6" s="38"/>
      <c r="AI6" s="27" t="s">
        <v>8</v>
      </c>
      <c r="AJ6" s="27"/>
      <c r="AK6" s="27"/>
      <c r="AL6" s="27"/>
      <c r="AM6" s="43" t="s">
        <v>9</v>
      </c>
      <c r="AN6" s="44"/>
      <c r="AO6" s="44"/>
      <c r="AP6" s="45"/>
      <c r="AQ6" s="37" t="s">
        <v>10</v>
      </c>
      <c r="AR6" s="38"/>
      <c r="AS6" s="38"/>
      <c r="AT6" s="38"/>
      <c r="AU6" s="39"/>
      <c r="AV6" s="26" t="s">
        <v>0</v>
      </c>
      <c r="AW6" s="4"/>
    </row>
    <row r="7" spans="1:49" s="13" customFormat="1" ht="49.5" x14ac:dyDescent="0.25">
      <c r="A7" s="30"/>
      <c r="B7" s="30"/>
      <c r="C7" s="23">
        <f t="shared" ref="C7:T7" si="0">C40</f>
        <v>0</v>
      </c>
      <c r="D7" s="23" t="str">
        <f t="shared" si="0"/>
        <v>01-05</v>
      </c>
      <c r="E7" s="46" t="str">
        <f t="shared" si="0"/>
        <v>08-12</v>
      </c>
      <c r="F7" s="46" t="str">
        <f t="shared" si="0"/>
        <v>15-19</v>
      </c>
      <c r="G7" s="46" t="str">
        <f t="shared" si="0"/>
        <v>22-26</v>
      </c>
      <c r="H7" s="46" t="str">
        <f t="shared" si="0"/>
        <v>29,30,01-03</v>
      </c>
      <c r="I7" s="46" t="str">
        <f t="shared" si="0"/>
        <v>06-10</v>
      </c>
      <c r="J7" s="46" t="str">
        <f t="shared" si="0"/>
        <v>13-17</v>
      </c>
      <c r="K7" s="46" t="str">
        <f t="shared" si="0"/>
        <v>20-24</v>
      </c>
      <c r="L7" s="46" t="str">
        <f t="shared" si="0"/>
        <v>27-31</v>
      </c>
      <c r="M7" s="46" t="str">
        <f t="shared" si="0"/>
        <v>03-07</v>
      </c>
      <c r="N7" s="46" t="str">
        <f t="shared" si="0"/>
        <v>10-14</v>
      </c>
      <c r="O7" s="46" t="str">
        <f t="shared" si="0"/>
        <v>17-21</v>
      </c>
      <c r="P7" s="46" t="str">
        <f t="shared" si="0"/>
        <v>24-28</v>
      </c>
      <c r="Q7" s="46" t="str">
        <f t="shared" si="0"/>
        <v>01-05</v>
      </c>
      <c r="R7" s="46" t="str">
        <f t="shared" si="0"/>
        <v>08-12</v>
      </c>
      <c r="S7" s="46" t="str">
        <f t="shared" si="0"/>
        <v>15-19</v>
      </c>
      <c r="T7" s="46" t="str">
        <f t="shared" si="0"/>
        <v>22-26</v>
      </c>
      <c r="U7" s="40"/>
      <c r="V7" s="47" t="str">
        <f>[1]Лист1!V7</f>
        <v>29-31,01-11</v>
      </c>
      <c r="W7" s="47" t="str">
        <f t="shared" ref="W7:AS7" si="1">W40</f>
        <v>12-16</v>
      </c>
      <c r="X7" s="47" t="str">
        <f t="shared" si="1"/>
        <v>19-23</v>
      </c>
      <c r="Y7" s="47" t="str">
        <f t="shared" si="1"/>
        <v>26-30</v>
      </c>
      <c r="Z7" s="47" t="str">
        <f t="shared" si="1"/>
        <v>02-06</v>
      </c>
      <c r="AA7" s="47" t="str">
        <f t="shared" si="1"/>
        <v>09-13</v>
      </c>
      <c r="AB7" s="47" t="str">
        <f t="shared" si="1"/>
        <v>16-20</v>
      </c>
      <c r="AC7" s="47" t="str">
        <f t="shared" si="1"/>
        <v>23-27</v>
      </c>
      <c r="AD7" s="47" t="str">
        <f t="shared" si="1"/>
        <v>02-06</v>
      </c>
      <c r="AE7" s="47" t="str">
        <f t="shared" si="1"/>
        <v>09-13</v>
      </c>
      <c r="AF7" s="47" t="str">
        <f t="shared" si="1"/>
        <v>16-20</v>
      </c>
      <c r="AG7" s="47" t="str">
        <f t="shared" si="1"/>
        <v>23-27</v>
      </c>
      <c r="AH7" s="47" t="str">
        <f t="shared" si="1"/>
        <v>30,31,01-03</v>
      </c>
      <c r="AI7" s="47" t="str">
        <f t="shared" si="1"/>
        <v>06-10</v>
      </c>
      <c r="AJ7" s="47" t="str">
        <f t="shared" si="1"/>
        <v>13-17</v>
      </c>
      <c r="AK7" s="47" t="str">
        <f t="shared" si="1"/>
        <v>20-24</v>
      </c>
      <c r="AL7" s="47" t="str">
        <f t="shared" si="1"/>
        <v>27-30,01</v>
      </c>
      <c r="AM7" s="47" t="str">
        <f t="shared" si="1"/>
        <v>04-08</v>
      </c>
      <c r="AN7" s="47" t="str">
        <f t="shared" si="1"/>
        <v>11-15</v>
      </c>
      <c r="AO7" s="47" t="str">
        <f t="shared" si="1"/>
        <v>18-22</v>
      </c>
      <c r="AP7" s="47" t="str">
        <f t="shared" si="1"/>
        <v>25-29</v>
      </c>
      <c r="AQ7" s="47" t="str">
        <f t="shared" si="1"/>
        <v>01-05</v>
      </c>
      <c r="AR7" s="47" t="str">
        <f t="shared" si="1"/>
        <v>08-12</v>
      </c>
      <c r="AS7" s="47" t="str">
        <f t="shared" si="1"/>
        <v>15-18</v>
      </c>
      <c r="AT7" s="47" t="s">
        <v>131</v>
      </c>
      <c r="AU7" s="47" t="s">
        <v>132</v>
      </c>
      <c r="AV7" s="26"/>
      <c r="AW7" s="4"/>
    </row>
    <row r="8" spans="1:49" s="18" customFormat="1" x14ac:dyDescent="0.25">
      <c r="A8" s="5"/>
      <c r="B8" s="5"/>
      <c r="C8" s="5"/>
      <c r="D8" s="3">
        <v>1</v>
      </c>
      <c r="E8" s="16">
        <v>2</v>
      </c>
      <c r="F8" s="16">
        <v>3</v>
      </c>
      <c r="G8" s="16">
        <v>4</v>
      </c>
      <c r="H8" s="16">
        <v>5</v>
      </c>
      <c r="I8" s="16">
        <v>6</v>
      </c>
      <c r="J8" s="16">
        <v>7</v>
      </c>
      <c r="K8" s="16">
        <v>8</v>
      </c>
      <c r="L8" s="16">
        <v>9</v>
      </c>
      <c r="M8" s="16">
        <v>10</v>
      </c>
      <c r="N8" s="16">
        <v>11</v>
      </c>
      <c r="O8" s="16">
        <v>12</v>
      </c>
      <c r="P8" s="16">
        <v>13</v>
      </c>
      <c r="Q8" s="16">
        <v>14</v>
      </c>
      <c r="R8" s="16">
        <v>15</v>
      </c>
      <c r="S8" s="16">
        <v>16</v>
      </c>
      <c r="T8" s="16">
        <v>17</v>
      </c>
      <c r="U8" s="16"/>
      <c r="V8" s="16">
        <v>18.190000000000001</v>
      </c>
      <c r="W8" s="16">
        <v>20</v>
      </c>
      <c r="X8" s="16">
        <v>21</v>
      </c>
      <c r="Y8" s="16">
        <v>22</v>
      </c>
      <c r="Z8" s="16">
        <v>23</v>
      </c>
      <c r="AA8" s="16">
        <v>24</v>
      </c>
      <c r="AB8" s="16">
        <v>25</v>
      </c>
      <c r="AC8" s="16">
        <v>26</v>
      </c>
      <c r="AD8" s="16">
        <v>27</v>
      </c>
      <c r="AE8" s="16">
        <v>28</v>
      </c>
      <c r="AF8" s="16">
        <v>29</v>
      </c>
      <c r="AG8" s="16">
        <v>30</v>
      </c>
      <c r="AH8" s="16">
        <v>31</v>
      </c>
      <c r="AI8" s="16">
        <v>32</v>
      </c>
      <c r="AJ8" s="16">
        <v>33</v>
      </c>
      <c r="AK8" s="16">
        <v>34</v>
      </c>
      <c r="AL8" s="16">
        <v>35</v>
      </c>
      <c r="AM8" s="16">
        <v>36</v>
      </c>
      <c r="AN8" s="16">
        <v>37</v>
      </c>
      <c r="AO8" s="16">
        <v>38</v>
      </c>
      <c r="AP8" s="16">
        <v>39</v>
      </c>
      <c r="AQ8" s="16">
        <v>40</v>
      </c>
      <c r="AR8" s="16">
        <v>41</v>
      </c>
      <c r="AS8" s="16">
        <v>42</v>
      </c>
      <c r="AT8" s="16">
        <v>43</v>
      </c>
      <c r="AU8" s="16">
        <v>43</v>
      </c>
      <c r="AV8" s="3"/>
      <c r="AW8" s="4"/>
    </row>
    <row r="9" spans="1:49" s="4" customFormat="1" x14ac:dyDescent="0.25">
      <c r="A9" s="6" t="s">
        <v>118</v>
      </c>
      <c r="B9" s="7" t="s">
        <v>13</v>
      </c>
      <c r="C9" s="7"/>
      <c r="D9" s="7"/>
      <c r="E9" s="17">
        <v>3</v>
      </c>
      <c r="F9" s="17">
        <v>3</v>
      </c>
      <c r="G9" s="17">
        <v>2</v>
      </c>
      <c r="H9" s="17">
        <v>2</v>
      </c>
      <c r="I9" s="17">
        <v>2</v>
      </c>
      <c r="J9" s="17">
        <v>2</v>
      </c>
      <c r="K9" s="17">
        <v>2</v>
      </c>
      <c r="L9" s="17">
        <v>2</v>
      </c>
      <c r="M9" s="17">
        <v>2</v>
      </c>
      <c r="N9" s="17">
        <v>2</v>
      </c>
      <c r="O9" s="17">
        <v>2</v>
      </c>
      <c r="P9" s="17">
        <v>2</v>
      </c>
      <c r="Q9" s="17">
        <v>2</v>
      </c>
      <c r="R9" s="17">
        <v>2</v>
      </c>
      <c r="S9" s="17">
        <v>2</v>
      </c>
      <c r="T9" s="17">
        <v>2</v>
      </c>
      <c r="U9" s="16">
        <f>C9+D9+E9+F9+G9+H9+I9+J9+K9+L9+M9+N9+O9+P9+Q9+R9+S9+T9</f>
        <v>34</v>
      </c>
      <c r="V9" s="24" t="s">
        <v>22</v>
      </c>
      <c r="W9" s="17">
        <v>1</v>
      </c>
      <c r="X9" s="17">
        <v>1</v>
      </c>
      <c r="Y9" s="17">
        <v>1</v>
      </c>
      <c r="Z9" s="17">
        <v>1</v>
      </c>
      <c r="AA9" s="17">
        <v>1</v>
      </c>
      <c r="AB9" s="17">
        <v>1</v>
      </c>
      <c r="AC9" s="17">
        <v>1</v>
      </c>
      <c r="AD9" s="17">
        <v>1</v>
      </c>
      <c r="AE9" s="17">
        <v>1</v>
      </c>
      <c r="AF9" s="17">
        <v>1</v>
      </c>
      <c r="AG9" s="17">
        <v>2</v>
      </c>
      <c r="AH9" s="17">
        <v>2</v>
      </c>
      <c r="AI9" s="17">
        <v>2</v>
      </c>
      <c r="AJ9" s="17">
        <v>2</v>
      </c>
      <c r="AK9" s="17">
        <v>1</v>
      </c>
      <c r="AL9" s="17">
        <v>2</v>
      </c>
      <c r="AM9" s="17">
        <v>2</v>
      </c>
      <c r="AN9" s="17">
        <v>1</v>
      </c>
      <c r="AO9" s="17">
        <v>2</v>
      </c>
      <c r="AP9" s="17">
        <v>1</v>
      </c>
      <c r="AQ9" s="17">
        <v>1</v>
      </c>
      <c r="AR9" s="17">
        <v>2</v>
      </c>
      <c r="AS9" s="17">
        <v>1</v>
      </c>
      <c r="AT9" s="17">
        <v>1</v>
      </c>
      <c r="AU9" s="16"/>
      <c r="AV9" s="3">
        <f>W9+X9+Y9+Z9+AA9+AB9+AC9+AD9+AE9+AF9+AG9+AH9+AI9+AJ9+AK9+AL9+AM9+AN9+AO9+AP9+AQ9+AR9+AS9+AU9+AT9</f>
        <v>32</v>
      </c>
    </row>
    <row r="10" spans="1:49" s="4" customFormat="1" x14ac:dyDescent="0.25">
      <c r="A10" s="6" t="s">
        <v>119</v>
      </c>
      <c r="B10" s="7" t="s">
        <v>14</v>
      </c>
      <c r="C10" s="7"/>
      <c r="D10" s="7">
        <v>2</v>
      </c>
      <c r="E10" s="17">
        <v>2</v>
      </c>
      <c r="F10" s="17">
        <v>2</v>
      </c>
      <c r="G10" s="17">
        <v>2</v>
      </c>
      <c r="H10" s="17">
        <v>2</v>
      </c>
      <c r="I10" s="17">
        <v>2</v>
      </c>
      <c r="J10" s="17">
        <v>2</v>
      </c>
      <c r="K10" s="17">
        <v>2</v>
      </c>
      <c r="L10" s="17">
        <v>2</v>
      </c>
      <c r="M10" s="17">
        <v>2</v>
      </c>
      <c r="N10" s="17">
        <v>2</v>
      </c>
      <c r="O10" s="17">
        <v>2</v>
      </c>
      <c r="P10" s="17">
        <v>2</v>
      </c>
      <c r="Q10" s="17">
        <v>2</v>
      </c>
      <c r="R10" s="17">
        <v>2</v>
      </c>
      <c r="S10" s="17">
        <v>2</v>
      </c>
      <c r="T10" s="17">
        <v>2</v>
      </c>
      <c r="U10" s="16">
        <f t="shared" ref="U10:U33" si="2">C10+D10+E10+F10+G10+H10+I10+J10+K10+L10+M10+N10+O10+P10+Q10+R10+S10+T10</f>
        <v>34</v>
      </c>
      <c r="V10" s="24" t="s">
        <v>22</v>
      </c>
      <c r="W10" s="17">
        <v>2</v>
      </c>
      <c r="X10" s="17">
        <v>1</v>
      </c>
      <c r="Y10" s="17">
        <v>2</v>
      </c>
      <c r="Z10" s="17">
        <v>1</v>
      </c>
      <c r="AA10" s="17">
        <v>2</v>
      </c>
      <c r="AB10" s="17">
        <v>1</v>
      </c>
      <c r="AC10" s="17">
        <v>2</v>
      </c>
      <c r="AD10" s="17">
        <v>1</v>
      </c>
      <c r="AE10" s="17">
        <v>2</v>
      </c>
      <c r="AF10" s="17">
        <v>1</v>
      </c>
      <c r="AG10" s="17">
        <v>2</v>
      </c>
      <c r="AH10" s="17">
        <v>1</v>
      </c>
      <c r="AI10" s="17">
        <v>2</v>
      </c>
      <c r="AJ10" s="17">
        <v>1</v>
      </c>
      <c r="AK10" s="17">
        <v>2</v>
      </c>
      <c r="AL10" s="17">
        <v>1</v>
      </c>
      <c r="AM10" s="17">
        <v>2</v>
      </c>
      <c r="AN10" s="17">
        <v>1</v>
      </c>
      <c r="AO10" s="17">
        <v>2</v>
      </c>
      <c r="AP10" s="17">
        <v>1</v>
      </c>
      <c r="AQ10" s="17">
        <v>1</v>
      </c>
      <c r="AR10" s="17">
        <v>1</v>
      </c>
      <c r="AS10" s="17">
        <v>1</v>
      </c>
      <c r="AT10" s="17">
        <v>1</v>
      </c>
      <c r="AU10" s="17"/>
      <c r="AV10" s="3">
        <f t="shared" ref="AV10:AV33" si="3">W10+X10+Y10+Z10+AA10+AB10+AC10+AD10+AE10+AF10+AG10+AH10+AI10+AJ10+AK10+AL10+AM10+AN10+AO10+AP10+AQ10+AR10+AS10+AU10+AT10</f>
        <v>34</v>
      </c>
    </row>
    <row r="11" spans="1:49" s="4" customFormat="1" x14ac:dyDescent="0.25">
      <c r="A11" s="6" t="s">
        <v>120</v>
      </c>
      <c r="B11" s="7" t="s">
        <v>16</v>
      </c>
      <c r="C11" s="7"/>
      <c r="D11" s="7">
        <v>3</v>
      </c>
      <c r="E11" s="17">
        <v>3</v>
      </c>
      <c r="F11" s="17">
        <v>3</v>
      </c>
      <c r="G11" s="17">
        <v>3</v>
      </c>
      <c r="H11" s="17">
        <v>3</v>
      </c>
      <c r="I11" s="17">
        <v>3</v>
      </c>
      <c r="J11" s="17">
        <v>3</v>
      </c>
      <c r="K11" s="17">
        <v>3</v>
      </c>
      <c r="L11" s="17">
        <v>3</v>
      </c>
      <c r="M11" s="17">
        <v>3</v>
      </c>
      <c r="N11" s="17">
        <v>2</v>
      </c>
      <c r="O11" s="17">
        <v>2</v>
      </c>
      <c r="P11" s="17">
        <v>2</v>
      </c>
      <c r="Q11" s="17">
        <v>2</v>
      </c>
      <c r="R11" s="17">
        <v>2</v>
      </c>
      <c r="S11" s="17">
        <v>2</v>
      </c>
      <c r="T11" s="17">
        <v>2</v>
      </c>
      <c r="U11" s="16">
        <f t="shared" si="2"/>
        <v>44</v>
      </c>
      <c r="V11" s="24" t="s">
        <v>22</v>
      </c>
      <c r="W11" s="17">
        <v>3</v>
      </c>
      <c r="X11" s="17">
        <v>3</v>
      </c>
      <c r="Y11" s="17">
        <v>3</v>
      </c>
      <c r="Z11" s="17">
        <v>3</v>
      </c>
      <c r="AA11" s="17">
        <v>3</v>
      </c>
      <c r="AB11" s="17">
        <v>3</v>
      </c>
      <c r="AC11" s="17">
        <v>2</v>
      </c>
      <c r="AD11" s="17">
        <v>2</v>
      </c>
      <c r="AE11" s="17">
        <v>2</v>
      </c>
      <c r="AF11" s="17">
        <v>2</v>
      </c>
      <c r="AG11" s="17">
        <v>2</v>
      </c>
      <c r="AH11" s="17">
        <v>2</v>
      </c>
      <c r="AI11" s="17">
        <v>2</v>
      </c>
      <c r="AJ11" s="17">
        <v>2</v>
      </c>
      <c r="AK11" s="17">
        <v>2</v>
      </c>
      <c r="AL11" s="17">
        <v>2</v>
      </c>
      <c r="AM11" s="17">
        <v>2</v>
      </c>
      <c r="AN11" s="17">
        <v>2</v>
      </c>
      <c r="AO11" s="17">
        <v>2</v>
      </c>
      <c r="AP11" s="17">
        <v>2</v>
      </c>
      <c r="AQ11" s="17">
        <v>2</v>
      </c>
      <c r="AR11" s="17">
        <v>2</v>
      </c>
      <c r="AS11" s="17">
        <v>2</v>
      </c>
      <c r="AT11" s="17">
        <v>2</v>
      </c>
      <c r="AU11" s="17"/>
      <c r="AV11" s="3">
        <f t="shared" si="3"/>
        <v>54</v>
      </c>
    </row>
    <row r="12" spans="1:49" s="4" customFormat="1" x14ac:dyDescent="0.25">
      <c r="A12" s="6" t="s">
        <v>121</v>
      </c>
      <c r="B12" s="7" t="s">
        <v>129</v>
      </c>
      <c r="C12" s="7"/>
      <c r="D12" s="7">
        <v>2</v>
      </c>
      <c r="E12" s="17">
        <v>2</v>
      </c>
      <c r="F12" s="17">
        <v>2</v>
      </c>
      <c r="G12" s="17">
        <v>2</v>
      </c>
      <c r="H12" s="17">
        <v>2</v>
      </c>
      <c r="I12" s="17">
        <v>2</v>
      </c>
      <c r="J12" s="17">
        <v>2</v>
      </c>
      <c r="K12" s="17">
        <v>2</v>
      </c>
      <c r="L12" s="17">
        <v>2</v>
      </c>
      <c r="M12" s="17">
        <v>2</v>
      </c>
      <c r="N12" s="17">
        <v>2</v>
      </c>
      <c r="O12" s="17">
        <v>2</v>
      </c>
      <c r="P12" s="17">
        <v>2</v>
      </c>
      <c r="Q12" s="17">
        <v>2</v>
      </c>
      <c r="R12" s="17">
        <v>2</v>
      </c>
      <c r="S12" s="17">
        <v>2</v>
      </c>
      <c r="T12" s="17">
        <v>2</v>
      </c>
      <c r="U12" s="16">
        <f t="shared" ref="U12" si="4">C12+D12+E12+F12+G12+H12+I12+J12+K12+L12+M12+N12+O12+P12+Q12+R12+S12+T12</f>
        <v>34</v>
      </c>
      <c r="V12" s="24" t="s">
        <v>22</v>
      </c>
      <c r="W12" s="17">
        <v>2</v>
      </c>
      <c r="X12" s="17">
        <v>2</v>
      </c>
      <c r="Y12" s="17">
        <v>2</v>
      </c>
      <c r="Z12" s="17">
        <v>2</v>
      </c>
      <c r="AA12" s="17">
        <v>2</v>
      </c>
      <c r="AB12" s="17">
        <v>2</v>
      </c>
      <c r="AC12" s="17">
        <v>2</v>
      </c>
      <c r="AD12" s="17">
        <v>2</v>
      </c>
      <c r="AE12" s="17">
        <v>2</v>
      </c>
      <c r="AF12" s="17">
        <v>2</v>
      </c>
      <c r="AG12" s="17">
        <v>2</v>
      </c>
      <c r="AH12" s="17">
        <v>2</v>
      </c>
      <c r="AI12" s="17">
        <v>2</v>
      </c>
      <c r="AJ12" s="17">
        <v>2</v>
      </c>
      <c r="AK12" s="17">
        <v>2</v>
      </c>
      <c r="AL12" s="17">
        <v>2</v>
      </c>
      <c r="AM12" s="17">
        <v>2</v>
      </c>
      <c r="AN12" s="17">
        <v>2</v>
      </c>
      <c r="AO12" s="17">
        <v>2</v>
      </c>
      <c r="AP12" s="17"/>
      <c r="AQ12" s="17"/>
      <c r="AR12" s="17"/>
      <c r="AS12" s="17"/>
      <c r="AT12" s="17"/>
      <c r="AU12" s="17"/>
      <c r="AV12" s="3">
        <f t="shared" si="3"/>
        <v>38</v>
      </c>
    </row>
    <row r="13" spans="1:49" s="4" customFormat="1" x14ac:dyDescent="0.25">
      <c r="A13" s="6" t="s">
        <v>122</v>
      </c>
      <c r="B13" s="7" t="s">
        <v>130</v>
      </c>
      <c r="C13" s="7"/>
      <c r="D13" s="7">
        <v>6</v>
      </c>
      <c r="E13" s="17">
        <v>4</v>
      </c>
      <c r="F13" s="17">
        <v>4</v>
      </c>
      <c r="G13" s="17">
        <v>4</v>
      </c>
      <c r="H13" s="17">
        <v>4</v>
      </c>
      <c r="I13" s="17">
        <v>4</v>
      </c>
      <c r="J13" s="17">
        <v>4</v>
      </c>
      <c r="K13" s="17">
        <v>4</v>
      </c>
      <c r="L13" s="17">
        <v>4</v>
      </c>
      <c r="M13" s="17">
        <v>4</v>
      </c>
      <c r="N13" s="17">
        <v>4</v>
      </c>
      <c r="O13" s="17">
        <v>4</v>
      </c>
      <c r="P13" s="17">
        <v>5</v>
      </c>
      <c r="Q13" s="17">
        <v>5</v>
      </c>
      <c r="R13" s="17">
        <v>4</v>
      </c>
      <c r="S13" s="17">
        <v>4</v>
      </c>
      <c r="T13" s="17">
        <v>4</v>
      </c>
      <c r="U13" s="16">
        <f t="shared" si="2"/>
        <v>72</v>
      </c>
      <c r="V13" s="24" t="s">
        <v>22</v>
      </c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3">
        <f t="shared" si="3"/>
        <v>0</v>
      </c>
    </row>
    <row r="14" spans="1:49" s="4" customFormat="1" ht="26.25" x14ac:dyDescent="0.25">
      <c r="A14" s="6" t="s">
        <v>123</v>
      </c>
      <c r="B14" s="7" t="s">
        <v>15</v>
      </c>
      <c r="C14" s="7"/>
      <c r="D14" s="7">
        <v>3</v>
      </c>
      <c r="E14" s="17">
        <v>3</v>
      </c>
      <c r="F14" s="17">
        <v>3</v>
      </c>
      <c r="G14" s="17">
        <v>3</v>
      </c>
      <c r="H14" s="17">
        <v>3</v>
      </c>
      <c r="I14" s="17">
        <v>3</v>
      </c>
      <c r="J14" s="17">
        <v>3</v>
      </c>
      <c r="K14" s="17">
        <v>3</v>
      </c>
      <c r="L14" s="17">
        <v>3</v>
      </c>
      <c r="M14" s="17">
        <v>3</v>
      </c>
      <c r="N14" s="17">
        <v>3</v>
      </c>
      <c r="O14" s="17">
        <v>3</v>
      </c>
      <c r="P14" s="17">
        <v>3</v>
      </c>
      <c r="Q14" s="17">
        <v>3</v>
      </c>
      <c r="R14" s="17">
        <v>3</v>
      </c>
      <c r="S14" s="17">
        <v>3</v>
      </c>
      <c r="T14" s="17">
        <v>3</v>
      </c>
      <c r="U14" s="16">
        <f t="shared" si="2"/>
        <v>51</v>
      </c>
      <c r="V14" s="24" t="s">
        <v>22</v>
      </c>
      <c r="W14" s="17">
        <v>2</v>
      </c>
      <c r="X14" s="17">
        <v>2</v>
      </c>
      <c r="Y14" s="17">
        <v>2</v>
      </c>
      <c r="Z14" s="17">
        <v>3</v>
      </c>
      <c r="AA14" s="17">
        <v>3</v>
      </c>
      <c r="AB14" s="17">
        <v>3</v>
      </c>
      <c r="AC14" s="17">
        <v>3</v>
      </c>
      <c r="AD14" s="17">
        <v>3</v>
      </c>
      <c r="AE14" s="17">
        <v>3</v>
      </c>
      <c r="AF14" s="17">
        <v>3</v>
      </c>
      <c r="AG14" s="17">
        <v>3</v>
      </c>
      <c r="AH14" s="17">
        <v>3</v>
      </c>
      <c r="AI14" s="17">
        <v>3</v>
      </c>
      <c r="AJ14" s="17">
        <v>3</v>
      </c>
      <c r="AK14" s="17">
        <v>3</v>
      </c>
      <c r="AL14" s="17">
        <v>3</v>
      </c>
      <c r="AM14" s="17">
        <v>3</v>
      </c>
      <c r="AN14" s="17">
        <v>3</v>
      </c>
      <c r="AO14" s="17">
        <v>3</v>
      </c>
      <c r="AP14" s="17">
        <v>3</v>
      </c>
      <c r="AQ14" s="17">
        <v>3</v>
      </c>
      <c r="AR14" s="17">
        <v>3</v>
      </c>
      <c r="AS14" s="17">
        <v>3</v>
      </c>
      <c r="AT14" s="17">
        <v>3</v>
      </c>
      <c r="AU14" s="16"/>
      <c r="AV14" s="3">
        <f t="shared" si="3"/>
        <v>69</v>
      </c>
    </row>
    <row r="15" spans="1:49" s="4" customFormat="1" x14ac:dyDescent="0.25">
      <c r="A15" s="6" t="s">
        <v>124</v>
      </c>
      <c r="B15" s="7" t="s">
        <v>33</v>
      </c>
      <c r="C15" s="7"/>
      <c r="D15" s="7">
        <v>4</v>
      </c>
      <c r="E15" s="17">
        <v>4</v>
      </c>
      <c r="F15" s="17">
        <v>4</v>
      </c>
      <c r="G15" s="17">
        <v>4</v>
      </c>
      <c r="H15" s="17">
        <v>4</v>
      </c>
      <c r="I15" s="17">
        <v>4</v>
      </c>
      <c r="J15" s="17">
        <v>4</v>
      </c>
      <c r="K15" s="17">
        <v>4</v>
      </c>
      <c r="L15" s="17">
        <v>4</v>
      </c>
      <c r="M15" s="17">
        <v>4</v>
      </c>
      <c r="N15" s="17">
        <v>4</v>
      </c>
      <c r="O15" s="17">
        <v>4</v>
      </c>
      <c r="P15" s="17">
        <v>4</v>
      </c>
      <c r="Q15" s="17">
        <v>4</v>
      </c>
      <c r="R15" s="17">
        <v>4</v>
      </c>
      <c r="S15" s="17">
        <v>4</v>
      </c>
      <c r="T15" s="17">
        <v>4</v>
      </c>
      <c r="U15" s="16">
        <f t="shared" si="2"/>
        <v>68</v>
      </c>
      <c r="V15" s="24" t="s">
        <v>22</v>
      </c>
      <c r="W15" s="17">
        <v>4</v>
      </c>
      <c r="X15" s="17">
        <v>4</v>
      </c>
      <c r="Y15" s="17">
        <v>4</v>
      </c>
      <c r="Z15" s="17">
        <v>4</v>
      </c>
      <c r="AA15" s="17">
        <v>4</v>
      </c>
      <c r="AB15" s="17">
        <v>4</v>
      </c>
      <c r="AC15" s="17">
        <v>4</v>
      </c>
      <c r="AD15" s="17">
        <v>4</v>
      </c>
      <c r="AE15" s="17">
        <v>4</v>
      </c>
      <c r="AF15" s="17">
        <v>4</v>
      </c>
      <c r="AG15" s="17">
        <v>4</v>
      </c>
      <c r="AH15" s="17">
        <v>4</v>
      </c>
      <c r="AI15" s="17">
        <v>4</v>
      </c>
      <c r="AJ15" s="17">
        <v>4</v>
      </c>
      <c r="AK15" s="17">
        <v>3</v>
      </c>
      <c r="AL15" s="17">
        <v>4</v>
      </c>
      <c r="AM15" s="17">
        <v>4</v>
      </c>
      <c r="AN15" s="17">
        <v>4</v>
      </c>
      <c r="AO15" s="17">
        <v>4</v>
      </c>
      <c r="AP15" s="17">
        <v>4</v>
      </c>
      <c r="AQ15" s="17">
        <v>4</v>
      </c>
      <c r="AR15" s="17">
        <v>4</v>
      </c>
      <c r="AS15" s="17">
        <v>4</v>
      </c>
      <c r="AT15" s="17">
        <v>1</v>
      </c>
      <c r="AU15" s="17"/>
      <c r="AV15" s="3">
        <f t="shared" si="3"/>
        <v>92</v>
      </c>
    </row>
    <row r="16" spans="1:49" s="4" customFormat="1" ht="17.25" customHeight="1" x14ac:dyDescent="0.25">
      <c r="A16" s="6" t="s">
        <v>125</v>
      </c>
      <c r="B16" s="7" t="s">
        <v>26</v>
      </c>
      <c r="C16" s="3"/>
      <c r="D16" s="3">
        <v>4</v>
      </c>
      <c r="E16" s="16">
        <v>2</v>
      </c>
      <c r="F16" s="16">
        <v>2</v>
      </c>
      <c r="G16" s="16">
        <v>2</v>
      </c>
      <c r="H16" s="16">
        <v>2</v>
      </c>
      <c r="I16" s="16">
        <v>2</v>
      </c>
      <c r="J16" s="16">
        <v>2</v>
      </c>
      <c r="K16" s="16">
        <v>2</v>
      </c>
      <c r="L16" s="16">
        <v>2</v>
      </c>
      <c r="M16" s="16">
        <v>2</v>
      </c>
      <c r="N16" s="16">
        <v>2</v>
      </c>
      <c r="O16" s="16">
        <v>2</v>
      </c>
      <c r="P16" s="16">
        <v>2</v>
      </c>
      <c r="Q16" s="16">
        <v>2</v>
      </c>
      <c r="R16" s="16">
        <v>2</v>
      </c>
      <c r="S16" s="16">
        <v>2</v>
      </c>
      <c r="T16" s="16">
        <v>2</v>
      </c>
      <c r="U16" s="16">
        <f t="shared" ref="U16" si="5">C16+D16+E16+F16+G16+H16+I16+J16+K16+L16+M16+N16+O16+P16+Q16+R16+S16+T16</f>
        <v>36</v>
      </c>
      <c r="V16" s="24" t="s">
        <v>22</v>
      </c>
      <c r="W16" s="17">
        <f t="shared" ref="W16:AS16" si="6">W14</f>
        <v>2</v>
      </c>
      <c r="X16" s="17">
        <f t="shared" si="6"/>
        <v>2</v>
      </c>
      <c r="Y16" s="17">
        <f t="shared" si="6"/>
        <v>2</v>
      </c>
      <c r="Z16" s="17">
        <f t="shared" si="6"/>
        <v>3</v>
      </c>
      <c r="AA16" s="17">
        <f t="shared" si="6"/>
        <v>3</v>
      </c>
      <c r="AB16" s="17">
        <f t="shared" si="6"/>
        <v>3</v>
      </c>
      <c r="AC16" s="17">
        <f t="shared" si="6"/>
        <v>3</v>
      </c>
      <c r="AD16" s="17">
        <f t="shared" si="6"/>
        <v>3</v>
      </c>
      <c r="AE16" s="17">
        <f t="shared" si="6"/>
        <v>3</v>
      </c>
      <c r="AF16" s="17">
        <f t="shared" si="6"/>
        <v>3</v>
      </c>
      <c r="AG16" s="17">
        <f t="shared" si="6"/>
        <v>3</v>
      </c>
      <c r="AH16" s="17">
        <f t="shared" si="6"/>
        <v>3</v>
      </c>
      <c r="AI16" s="17">
        <f t="shared" si="6"/>
        <v>3</v>
      </c>
      <c r="AJ16" s="17">
        <f t="shared" si="6"/>
        <v>3</v>
      </c>
      <c r="AK16" s="17">
        <v>2</v>
      </c>
      <c r="AL16" s="17">
        <f t="shared" si="6"/>
        <v>3</v>
      </c>
      <c r="AM16" s="17">
        <f t="shared" si="6"/>
        <v>3</v>
      </c>
      <c r="AN16" s="17">
        <f t="shared" si="6"/>
        <v>3</v>
      </c>
      <c r="AO16" s="17">
        <f t="shared" si="6"/>
        <v>3</v>
      </c>
      <c r="AP16" s="17">
        <f t="shared" si="6"/>
        <v>3</v>
      </c>
      <c r="AQ16" s="17">
        <f t="shared" si="6"/>
        <v>3</v>
      </c>
      <c r="AR16" s="17">
        <f t="shared" si="6"/>
        <v>3</v>
      </c>
      <c r="AS16" s="17">
        <f t="shared" si="6"/>
        <v>3</v>
      </c>
      <c r="AT16" s="17">
        <v>4</v>
      </c>
      <c r="AU16" s="17"/>
      <c r="AV16" s="3">
        <f t="shared" si="3"/>
        <v>69</v>
      </c>
    </row>
    <row r="17" spans="1:48" s="4" customFormat="1" ht="24" customHeight="1" x14ac:dyDescent="0.25">
      <c r="A17" s="6" t="s">
        <v>126</v>
      </c>
      <c r="B17" s="21" t="s">
        <v>65</v>
      </c>
      <c r="C17" s="3"/>
      <c r="D17" s="7">
        <v>2</v>
      </c>
      <c r="E17" s="17">
        <v>2</v>
      </c>
      <c r="F17" s="17">
        <v>2</v>
      </c>
      <c r="G17" s="17">
        <v>2</v>
      </c>
      <c r="H17" s="17">
        <v>2</v>
      </c>
      <c r="I17" s="17">
        <v>2</v>
      </c>
      <c r="J17" s="17">
        <v>2</v>
      </c>
      <c r="K17" s="17">
        <v>2</v>
      </c>
      <c r="L17" s="17">
        <v>2</v>
      </c>
      <c r="M17" s="17">
        <v>2</v>
      </c>
      <c r="N17" s="17">
        <v>2</v>
      </c>
      <c r="O17" s="17">
        <v>2</v>
      </c>
      <c r="P17" s="17">
        <v>2</v>
      </c>
      <c r="Q17" s="17">
        <v>2</v>
      </c>
      <c r="R17" s="17">
        <v>2</v>
      </c>
      <c r="S17" s="17">
        <v>2</v>
      </c>
      <c r="T17" s="17">
        <v>2</v>
      </c>
      <c r="U17" s="16">
        <f t="shared" si="2"/>
        <v>34</v>
      </c>
      <c r="V17" s="24" t="s">
        <v>22</v>
      </c>
      <c r="W17" s="17">
        <v>2</v>
      </c>
      <c r="X17" s="17">
        <v>1</v>
      </c>
      <c r="Y17" s="17">
        <v>2</v>
      </c>
      <c r="Z17" s="17">
        <v>1</v>
      </c>
      <c r="AA17" s="17">
        <v>2</v>
      </c>
      <c r="AB17" s="17">
        <v>1</v>
      </c>
      <c r="AC17" s="17">
        <v>2</v>
      </c>
      <c r="AD17" s="17">
        <v>1</v>
      </c>
      <c r="AE17" s="17">
        <v>2</v>
      </c>
      <c r="AF17" s="17">
        <v>1</v>
      </c>
      <c r="AG17" s="17">
        <v>2</v>
      </c>
      <c r="AH17" s="17">
        <v>1</v>
      </c>
      <c r="AI17" s="17">
        <v>2</v>
      </c>
      <c r="AJ17" s="17">
        <v>1</v>
      </c>
      <c r="AK17" s="17">
        <v>2</v>
      </c>
      <c r="AL17" s="17">
        <v>1</v>
      </c>
      <c r="AM17" s="17">
        <v>2</v>
      </c>
      <c r="AN17" s="17">
        <v>1</v>
      </c>
      <c r="AO17" s="17">
        <v>2</v>
      </c>
      <c r="AP17" s="17">
        <v>1</v>
      </c>
      <c r="AQ17" s="17">
        <v>2</v>
      </c>
      <c r="AR17" s="17">
        <v>2</v>
      </c>
      <c r="AS17" s="17">
        <v>2</v>
      </c>
      <c r="AT17" s="17">
        <v>2</v>
      </c>
      <c r="AU17" s="17"/>
      <c r="AV17" s="3">
        <f t="shared" si="3"/>
        <v>38</v>
      </c>
    </row>
    <row r="18" spans="1:48" s="4" customFormat="1" ht="54" customHeight="1" x14ac:dyDescent="0.25">
      <c r="A18" s="6" t="s">
        <v>127</v>
      </c>
      <c r="B18" s="7" t="s">
        <v>17</v>
      </c>
      <c r="C18" s="7"/>
      <c r="D18" s="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6">
        <f t="shared" si="2"/>
        <v>0</v>
      </c>
      <c r="V18" s="24" t="s">
        <v>22</v>
      </c>
      <c r="W18" s="17">
        <v>3</v>
      </c>
      <c r="X18" s="17">
        <v>3</v>
      </c>
      <c r="Y18" s="17">
        <v>3</v>
      </c>
      <c r="Z18" s="17">
        <v>3</v>
      </c>
      <c r="AA18" s="17">
        <v>3</v>
      </c>
      <c r="AB18" s="17">
        <v>3</v>
      </c>
      <c r="AC18" s="17">
        <v>3</v>
      </c>
      <c r="AD18" s="17">
        <v>3</v>
      </c>
      <c r="AE18" s="17">
        <v>3</v>
      </c>
      <c r="AF18" s="17">
        <v>3</v>
      </c>
      <c r="AG18" s="17">
        <v>3</v>
      </c>
      <c r="AH18" s="17">
        <v>3</v>
      </c>
      <c r="AI18" s="17">
        <v>3</v>
      </c>
      <c r="AJ18" s="17">
        <v>3</v>
      </c>
      <c r="AK18" s="17">
        <v>3</v>
      </c>
      <c r="AL18" s="17">
        <v>3</v>
      </c>
      <c r="AM18" s="17">
        <v>3</v>
      </c>
      <c r="AN18" s="17">
        <v>3</v>
      </c>
      <c r="AO18" s="17">
        <v>3</v>
      </c>
      <c r="AP18" s="17">
        <v>3</v>
      </c>
      <c r="AQ18" s="17">
        <v>3</v>
      </c>
      <c r="AR18" s="17">
        <v>3</v>
      </c>
      <c r="AS18" s="17">
        <v>2</v>
      </c>
      <c r="AT18" s="17"/>
      <c r="AU18" s="16"/>
      <c r="AV18" s="3">
        <f t="shared" si="3"/>
        <v>68</v>
      </c>
    </row>
    <row r="19" spans="1:48" s="4" customFormat="1" ht="17.25" customHeight="1" x14ac:dyDescent="0.25">
      <c r="A19" s="6" t="s">
        <v>128</v>
      </c>
      <c r="B19" s="21" t="s">
        <v>133</v>
      </c>
      <c r="C19" s="7"/>
      <c r="D19" s="7">
        <v>6</v>
      </c>
      <c r="E19" s="17">
        <v>4</v>
      </c>
      <c r="F19" s="17">
        <v>4</v>
      </c>
      <c r="G19" s="17">
        <v>4</v>
      </c>
      <c r="H19" s="17">
        <v>4</v>
      </c>
      <c r="I19" s="17">
        <v>4</v>
      </c>
      <c r="J19" s="17">
        <v>4</v>
      </c>
      <c r="K19" s="17">
        <v>4</v>
      </c>
      <c r="L19" s="17">
        <v>4</v>
      </c>
      <c r="M19" s="17">
        <v>4</v>
      </c>
      <c r="N19" s="17">
        <v>5</v>
      </c>
      <c r="O19" s="17">
        <v>5</v>
      </c>
      <c r="P19" s="17">
        <v>4</v>
      </c>
      <c r="Q19" s="17">
        <v>4</v>
      </c>
      <c r="R19" s="17">
        <v>4</v>
      </c>
      <c r="S19" s="17">
        <v>4</v>
      </c>
      <c r="T19" s="17">
        <v>4</v>
      </c>
      <c r="U19" s="16">
        <f t="shared" si="2"/>
        <v>72</v>
      </c>
      <c r="V19" s="24" t="s">
        <v>22</v>
      </c>
      <c r="W19" s="17">
        <v>1</v>
      </c>
      <c r="X19" s="17">
        <v>2</v>
      </c>
      <c r="Y19" s="17">
        <v>1</v>
      </c>
      <c r="Z19" s="17">
        <v>2</v>
      </c>
      <c r="AA19" s="17">
        <v>1</v>
      </c>
      <c r="AB19" s="17">
        <v>2</v>
      </c>
      <c r="AC19" s="17">
        <v>1</v>
      </c>
      <c r="AD19" s="17">
        <v>2</v>
      </c>
      <c r="AE19" s="17">
        <v>1</v>
      </c>
      <c r="AF19" s="17">
        <v>2</v>
      </c>
      <c r="AG19" s="17">
        <v>1</v>
      </c>
      <c r="AH19" s="17">
        <v>2</v>
      </c>
      <c r="AI19" s="17">
        <v>1</v>
      </c>
      <c r="AJ19" s="17">
        <v>2</v>
      </c>
      <c r="AK19" s="17">
        <v>1</v>
      </c>
      <c r="AL19" s="17">
        <v>2</v>
      </c>
      <c r="AM19" s="17">
        <v>1</v>
      </c>
      <c r="AN19" s="17">
        <v>2</v>
      </c>
      <c r="AO19" s="17">
        <v>1</v>
      </c>
      <c r="AP19" s="17">
        <v>2</v>
      </c>
      <c r="AQ19" s="17">
        <v>1</v>
      </c>
      <c r="AR19" s="17">
        <v>2</v>
      </c>
      <c r="AS19" s="17">
        <v>1</v>
      </c>
      <c r="AT19" s="17">
        <v>2</v>
      </c>
      <c r="AU19" s="16"/>
      <c r="AV19" s="3">
        <f t="shared" si="3"/>
        <v>36</v>
      </c>
    </row>
    <row r="20" spans="1:48" s="4" customFormat="1" ht="17.25" customHeight="1" x14ac:dyDescent="0.25">
      <c r="A20" s="6" t="s">
        <v>134</v>
      </c>
      <c r="B20" s="21" t="s">
        <v>40</v>
      </c>
      <c r="C20" s="7"/>
      <c r="D20" s="7">
        <v>3</v>
      </c>
      <c r="E20" s="17">
        <v>3</v>
      </c>
      <c r="F20" s="17">
        <v>3</v>
      </c>
      <c r="G20" s="17">
        <v>3</v>
      </c>
      <c r="H20" s="17">
        <v>3</v>
      </c>
      <c r="I20" s="17">
        <v>3</v>
      </c>
      <c r="J20" s="17">
        <v>3</v>
      </c>
      <c r="K20" s="17">
        <v>3</v>
      </c>
      <c r="L20" s="17">
        <v>3</v>
      </c>
      <c r="M20" s="17">
        <v>3</v>
      </c>
      <c r="N20" s="17">
        <v>3</v>
      </c>
      <c r="O20" s="17">
        <v>3</v>
      </c>
      <c r="P20" s="17">
        <v>3</v>
      </c>
      <c r="Q20" s="17">
        <v>3</v>
      </c>
      <c r="R20" s="17">
        <v>3</v>
      </c>
      <c r="S20" s="17">
        <v>3</v>
      </c>
      <c r="T20" s="17">
        <v>3</v>
      </c>
      <c r="U20" s="16">
        <f t="shared" si="2"/>
        <v>51</v>
      </c>
      <c r="V20" s="24" t="s">
        <v>22</v>
      </c>
      <c r="W20" s="17">
        <v>4</v>
      </c>
      <c r="X20" s="17">
        <v>4</v>
      </c>
      <c r="Y20" s="17">
        <v>4</v>
      </c>
      <c r="Z20" s="17">
        <v>3</v>
      </c>
      <c r="AA20" s="17">
        <v>3</v>
      </c>
      <c r="AB20" s="17">
        <v>3</v>
      </c>
      <c r="AC20" s="17">
        <v>4</v>
      </c>
      <c r="AD20" s="17">
        <v>3</v>
      </c>
      <c r="AE20" s="17">
        <v>4</v>
      </c>
      <c r="AF20" s="17">
        <v>3</v>
      </c>
      <c r="AG20" s="17">
        <v>3</v>
      </c>
      <c r="AH20" s="17">
        <v>3</v>
      </c>
      <c r="AI20" s="17">
        <v>3</v>
      </c>
      <c r="AJ20" s="17">
        <v>3</v>
      </c>
      <c r="AK20" s="17">
        <v>4</v>
      </c>
      <c r="AL20" s="17">
        <v>3</v>
      </c>
      <c r="AM20" s="17">
        <v>4</v>
      </c>
      <c r="AN20" s="17">
        <v>4</v>
      </c>
      <c r="AO20" s="17">
        <v>4</v>
      </c>
      <c r="AP20" s="17">
        <v>4</v>
      </c>
      <c r="AQ20" s="17">
        <v>5</v>
      </c>
      <c r="AR20" s="17">
        <v>4</v>
      </c>
      <c r="AS20" s="17">
        <v>4</v>
      </c>
      <c r="AT20" s="17">
        <v>4</v>
      </c>
      <c r="AU20" s="16"/>
      <c r="AV20" s="3">
        <f t="shared" si="3"/>
        <v>87</v>
      </c>
    </row>
    <row r="21" spans="1:48" s="4" customFormat="1" ht="17.25" customHeight="1" x14ac:dyDescent="0.25">
      <c r="A21" s="6" t="s">
        <v>135</v>
      </c>
      <c r="B21" s="21" t="s">
        <v>136</v>
      </c>
      <c r="C21" s="7"/>
      <c r="D21" s="7">
        <v>1</v>
      </c>
      <c r="E21" s="17">
        <v>4</v>
      </c>
      <c r="F21" s="17">
        <v>4</v>
      </c>
      <c r="G21" s="17">
        <v>5</v>
      </c>
      <c r="H21" s="17">
        <v>5</v>
      </c>
      <c r="I21" s="17">
        <v>5</v>
      </c>
      <c r="J21" s="17">
        <v>4</v>
      </c>
      <c r="K21" s="17">
        <v>4</v>
      </c>
      <c r="L21" s="17">
        <v>4</v>
      </c>
      <c r="M21" s="17">
        <v>4</v>
      </c>
      <c r="N21" s="17">
        <v>4</v>
      </c>
      <c r="O21" s="17">
        <v>4</v>
      </c>
      <c r="P21" s="17">
        <v>4</v>
      </c>
      <c r="Q21" s="17">
        <v>4</v>
      </c>
      <c r="R21" s="17">
        <v>5</v>
      </c>
      <c r="S21" s="17">
        <v>5</v>
      </c>
      <c r="T21" s="17">
        <v>6</v>
      </c>
      <c r="U21" s="16">
        <f t="shared" si="2"/>
        <v>72</v>
      </c>
      <c r="V21" s="24" t="s">
        <v>22</v>
      </c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6"/>
      <c r="AV21" s="3">
        <f t="shared" si="3"/>
        <v>0</v>
      </c>
    </row>
    <row r="22" spans="1:48" s="4" customFormat="1" ht="28.5" customHeight="1" x14ac:dyDescent="0.25">
      <c r="A22" s="6" t="s">
        <v>137</v>
      </c>
      <c r="B22" s="21" t="s">
        <v>138</v>
      </c>
      <c r="C22" s="3"/>
      <c r="D22" s="7"/>
      <c r="E22" s="17"/>
      <c r="F22" s="17"/>
      <c r="G22" s="17"/>
      <c r="H22" s="17"/>
      <c r="I22" s="17"/>
      <c r="J22" s="17">
        <v>1</v>
      </c>
      <c r="K22" s="17">
        <v>1</v>
      </c>
      <c r="L22" s="17">
        <v>1</v>
      </c>
      <c r="M22" s="17">
        <v>1</v>
      </c>
      <c r="N22" s="17">
        <v>1</v>
      </c>
      <c r="O22" s="17">
        <v>1</v>
      </c>
      <c r="P22" s="17">
        <v>1</v>
      </c>
      <c r="Q22" s="17">
        <v>1</v>
      </c>
      <c r="R22" s="17">
        <v>1</v>
      </c>
      <c r="S22" s="17">
        <v>1</v>
      </c>
      <c r="T22" s="17"/>
      <c r="U22" s="16">
        <f t="shared" si="2"/>
        <v>10</v>
      </c>
      <c r="V22" s="24" t="s">
        <v>22</v>
      </c>
      <c r="W22" s="17"/>
      <c r="X22" s="17"/>
      <c r="Y22" s="17"/>
      <c r="Z22" s="17">
        <v>1</v>
      </c>
      <c r="AA22" s="17"/>
      <c r="AB22" s="17">
        <v>1</v>
      </c>
      <c r="AC22" s="17"/>
      <c r="AD22" s="17">
        <v>1</v>
      </c>
      <c r="AE22" s="17"/>
      <c r="AF22" s="17">
        <v>1</v>
      </c>
      <c r="AG22" s="17"/>
      <c r="AH22" s="17">
        <v>1</v>
      </c>
      <c r="AI22" s="17"/>
      <c r="AJ22" s="17">
        <v>1</v>
      </c>
      <c r="AK22" s="17"/>
      <c r="AL22" s="17">
        <v>1</v>
      </c>
      <c r="AM22" s="17"/>
      <c r="AN22" s="17">
        <v>1</v>
      </c>
      <c r="AO22" s="17"/>
      <c r="AP22" s="17">
        <v>1</v>
      </c>
      <c r="AQ22" s="17"/>
      <c r="AR22" s="17">
        <v>1</v>
      </c>
      <c r="AS22" s="17"/>
      <c r="AT22" s="17"/>
      <c r="AU22" s="16"/>
      <c r="AV22" s="3">
        <f t="shared" si="3"/>
        <v>10</v>
      </c>
    </row>
    <row r="23" spans="1:48" s="4" customFormat="1" ht="63.75" x14ac:dyDescent="0.25">
      <c r="A23" s="50" t="s">
        <v>27</v>
      </c>
      <c r="B23" s="21" t="s">
        <v>66</v>
      </c>
      <c r="C23" s="7"/>
      <c r="D23" s="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6">
        <f t="shared" si="2"/>
        <v>0</v>
      </c>
      <c r="V23" s="24" t="s">
        <v>22</v>
      </c>
      <c r="W23" s="17">
        <v>2</v>
      </c>
      <c r="X23" s="17">
        <v>3</v>
      </c>
      <c r="Y23" s="17">
        <v>2</v>
      </c>
      <c r="Z23" s="17">
        <v>3</v>
      </c>
      <c r="AA23" s="17">
        <v>2</v>
      </c>
      <c r="AB23" s="17">
        <v>2</v>
      </c>
      <c r="AC23" s="17">
        <v>2</v>
      </c>
      <c r="AD23" s="17">
        <v>2</v>
      </c>
      <c r="AE23" s="17">
        <v>3</v>
      </c>
      <c r="AF23" s="17">
        <v>3</v>
      </c>
      <c r="AG23" s="17">
        <v>3</v>
      </c>
      <c r="AH23" s="17">
        <v>3</v>
      </c>
      <c r="AI23" s="17">
        <v>3</v>
      </c>
      <c r="AJ23" s="17">
        <v>3</v>
      </c>
      <c r="AK23" s="17">
        <v>3</v>
      </c>
      <c r="AL23" s="17">
        <v>3</v>
      </c>
      <c r="AM23" s="17">
        <v>2</v>
      </c>
      <c r="AN23" s="17">
        <v>3</v>
      </c>
      <c r="AO23" s="17">
        <v>2</v>
      </c>
      <c r="AP23" s="17">
        <v>3</v>
      </c>
      <c r="AQ23" s="17">
        <v>3</v>
      </c>
      <c r="AR23" s="17">
        <v>3</v>
      </c>
      <c r="AS23" s="17">
        <v>3</v>
      </c>
      <c r="AT23" s="17">
        <v>3</v>
      </c>
      <c r="AU23" s="17"/>
      <c r="AV23" s="3">
        <f t="shared" si="3"/>
        <v>64</v>
      </c>
    </row>
    <row r="24" spans="1:48" s="4" customFormat="1" ht="54" customHeight="1" x14ac:dyDescent="0.25">
      <c r="A24" s="50" t="s">
        <v>29</v>
      </c>
      <c r="B24" s="9" t="str">
        <f>$B$25</f>
        <v>Техническое оснащение организаций питания</v>
      </c>
      <c r="C24" s="7"/>
      <c r="D24" s="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6">
        <f t="shared" si="2"/>
        <v>0</v>
      </c>
      <c r="V24" s="24" t="s">
        <v>22</v>
      </c>
      <c r="W24" s="17">
        <v>4</v>
      </c>
      <c r="X24" s="17">
        <v>4</v>
      </c>
      <c r="Y24" s="17">
        <v>4</v>
      </c>
      <c r="Z24" s="17">
        <v>3</v>
      </c>
      <c r="AA24" s="17">
        <v>4</v>
      </c>
      <c r="AB24" s="17">
        <v>3</v>
      </c>
      <c r="AC24" s="17">
        <v>3</v>
      </c>
      <c r="AD24" s="17">
        <v>4</v>
      </c>
      <c r="AE24" s="17">
        <v>3</v>
      </c>
      <c r="AF24" s="17">
        <v>4</v>
      </c>
      <c r="AG24" s="17">
        <v>3</v>
      </c>
      <c r="AH24" s="17">
        <v>3</v>
      </c>
      <c r="AI24" s="17">
        <v>3</v>
      </c>
      <c r="AJ24" s="17">
        <v>3</v>
      </c>
      <c r="AK24" s="17">
        <v>4</v>
      </c>
      <c r="AL24" s="17">
        <v>3</v>
      </c>
      <c r="AM24" s="17">
        <v>3</v>
      </c>
      <c r="AN24" s="17">
        <v>3</v>
      </c>
      <c r="AO24" s="17">
        <v>3</v>
      </c>
      <c r="AP24" s="17">
        <v>4</v>
      </c>
      <c r="AQ24" s="17">
        <v>3</v>
      </c>
      <c r="AR24" s="17">
        <v>3</v>
      </c>
      <c r="AS24" s="17">
        <v>3</v>
      </c>
      <c r="AT24" s="17">
        <v>3</v>
      </c>
      <c r="AU24" s="16"/>
      <c r="AV24" s="3">
        <f t="shared" si="3"/>
        <v>80</v>
      </c>
    </row>
    <row r="25" spans="1:48" s="4" customFormat="1" ht="50.25" customHeight="1" x14ac:dyDescent="0.25">
      <c r="A25" s="50" t="s">
        <v>30</v>
      </c>
      <c r="B25" s="9" t="s">
        <v>72</v>
      </c>
      <c r="C25" s="3"/>
      <c r="D25" s="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6">
        <f t="shared" si="2"/>
        <v>0</v>
      </c>
      <c r="V25" s="24" t="s">
        <v>22</v>
      </c>
      <c r="W25" s="17">
        <v>4</v>
      </c>
      <c r="X25" s="17">
        <v>4</v>
      </c>
      <c r="Y25" s="17">
        <v>4</v>
      </c>
      <c r="Z25" s="17">
        <v>3</v>
      </c>
      <c r="AA25" s="17">
        <v>3</v>
      </c>
      <c r="AB25" s="17">
        <v>4</v>
      </c>
      <c r="AC25" s="17">
        <v>4</v>
      </c>
      <c r="AD25" s="17">
        <v>4</v>
      </c>
      <c r="AE25" s="17">
        <v>3</v>
      </c>
      <c r="AF25" s="17">
        <v>3</v>
      </c>
      <c r="AG25" s="17">
        <v>3</v>
      </c>
      <c r="AH25" s="17">
        <v>3</v>
      </c>
      <c r="AI25" s="17">
        <v>3</v>
      </c>
      <c r="AJ25" s="17">
        <v>3</v>
      </c>
      <c r="AK25" s="17">
        <v>4</v>
      </c>
      <c r="AL25" s="17">
        <v>3</v>
      </c>
      <c r="AM25" s="17">
        <v>3</v>
      </c>
      <c r="AN25" s="17">
        <v>3</v>
      </c>
      <c r="AO25" s="17">
        <v>3</v>
      </c>
      <c r="AP25" s="17">
        <v>4</v>
      </c>
      <c r="AQ25" s="17">
        <v>2</v>
      </c>
      <c r="AR25" s="17"/>
      <c r="AS25" s="17"/>
      <c r="AT25" s="17"/>
      <c r="AU25" s="16"/>
      <c r="AV25" s="3">
        <f t="shared" si="3"/>
        <v>70</v>
      </c>
    </row>
    <row r="26" spans="1:48" s="4" customFormat="1" ht="51.75" hidden="1" customHeight="1" x14ac:dyDescent="0.25">
      <c r="A26" s="12"/>
      <c r="B26" s="9"/>
      <c r="C26" s="7"/>
      <c r="D26" s="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6">
        <f t="shared" si="2"/>
        <v>0</v>
      </c>
      <c r="V26" s="24" t="s">
        <v>22</v>
      </c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6"/>
      <c r="AV26" s="3">
        <f t="shared" si="3"/>
        <v>0</v>
      </c>
    </row>
    <row r="27" spans="1:48" s="4" customFormat="1" ht="18.75" hidden="1" customHeight="1" x14ac:dyDescent="0.25">
      <c r="A27" s="12"/>
      <c r="B27" s="8"/>
      <c r="C27" s="7"/>
      <c r="D27" s="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6">
        <f t="shared" si="2"/>
        <v>0</v>
      </c>
      <c r="V27" s="24" t="s">
        <v>22</v>
      </c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6"/>
      <c r="AV27" s="3">
        <f t="shared" si="3"/>
        <v>0</v>
      </c>
    </row>
    <row r="28" spans="1:48" s="4" customFormat="1" ht="89.25" hidden="1" customHeight="1" x14ac:dyDescent="0.25">
      <c r="A28" s="12"/>
      <c r="B28" s="7"/>
      <c r="C28" s="7"/>
      <c r="D28" s="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6">
        <f t="shared" si="2"/>
        <v>0</v>
      </c>
      <c r="V28" s="24" t="s">
        <v>22</v>
      </c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3">
        <f t="shared" si="3"/>
        <v>0</v>
      </c>
    </row>
    <row r="29" spans="1:48" s="4" customFormat="1" ht="89.25" hidden="1" customHeight="1" x14ac:dyDescent="0.25">
      <c r="A29" s="12"/>
      <c r="B29" s="7"/>
      <c r="C29" s="7"/>
      <c r="D29" s="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6">
        <f t="shared" si="2"/>
        <v>0</v>
      </c>
      <c r="V29" s="24" t="s">
        <v>22</v>
      </c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6"/>
      <c r="AV29" s="3">
        <f t="shared" si="3"/>
        <v>0</v>
      </c>
    </row>
    <row r="30" spans="1:48" s="4" customFormat="1" ht="27" hidden="1" customHeight="1" x14ac:dyDescent="0.25">
      <c r="A30" s="6"/>
      <c r="B30" s="7"/>
      <c r="C30" s="7"/>
      <c r="D30" s="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6">
        <f>D30+E30+F30+G30+H30+I30+J30+K30+L30+M30+N30+O30+P30+Q30+R30+S30+T30</f>
        <v>0</v>
      </c>
      <c r="V30" s="24" t="s">
        <v>22</v>
      </c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6"/>
      <c r="AV30" s="3">
        <f t="shared" si="3"/>
        <v>0</v>
      </c>
    </row>
    <row r="31" spans="1:48" s="4" customFormat="1" hidden="1" x14ac:dyDescent="0.25">
      <c r="A31" s="6"/>
      <c r="B31" s="7"/>
      <c r="C31" s="7"/>
      <c r="D31" s="3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24" t="s">
        <v>22</v>
      </c>
      <c r="W31" s="16"/>
      <c r="X31" s="16"/>
      <c r="Y31" s="16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3">
        <f t="shared" si="3"/>
        <v>0</v>
      </c>
    </row>
    <row r="32" spans="1:48" s="4" customFormat="1" hidden="1" x14ac:dyDescent="0.25">
      <c r="A32" s="6"/>
      <c r="B32" s="7"/>
      <c r="C32" s="7"/>
      <c r="D32" s="3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24" t="s">
        <v>22</v>
      </c>
      <c r="W32" s="16"/>
      <c r="X32" s="16"/>
      <c r="Y32" s="16"/>
      <c r="Z32" s="16"/>
      <c r="AA32" s="16"/>
      <c r="AB32" s="16"/>
      <c r="AC32" s="16"/>
      <c r="AD32" s="17"/>
      <c r="AE32" s="16"/>
      <c r="AF32" s="17"/>
      <c r="AG32" s="16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6"/>
      <c r="AV32" s="3">
        <f t="shared" si="3"/>
        <v>0</v>
      </c>
    </row>
    <row r="33" spans="1:48" s="4" customFormat="1" x14ac:dyDescent="0.25">
      <c r="A33" s="28" t="s">
        <v>21</v>
      </c>
      <c r="B33" s="28"/>
      <c r="C33" s="25"/>
      <c r="D33" s="3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>
        <f t="shared" si="2"/>
        <v>0</v>
      </c>
      <c r="V33" s="24" t="s">
        <v>22</v>
      </c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>
        <v>10</v>
      </c>
      <c r="AU33" s="16">
        <v>8</v>
      </c>
      <c r="AV33" s="3">
        <f t="shared" si="3"/>
        <v>18</v>
      </c>
    </row>
    <row r="34" spans="1:48" s="4" customFormat="1" x14ac:dyDescent="0.25">
      <c r="A34" s="28" t="s">
        <v>23</v>
      </c>
      <c r="B34" s="28"/>
      <c r="C34" s="25">
        <f>C9+C10+C11+C12+C13+C14+C15+C17+C18+C19+C22+C23+C24+C25+C26+C31+C33+C27+C28+C29+C32+C16</f>
        <v>0</v>
      </c>
      <c r="D34" s="25">
        <f>D9+D10+D11+D12+D13+D14+D15+D17+D18+D19+D22+D23+D24+D25+D26+D31+D33+D27+D28+D29+D32+D16+D30+D20+D21</f>
        <v>36</v>
      </c>
      <c r="E34" s="24">
        <f t="shared" ref="E34:U34" si="7">E9+E10+E11+E12+E13+E14+E15+E17+E18+E19+E22+E23+E24+E25+E26+E31+E33+E27+E28+E29+E32+E16+E30+E20+E21</f>
        <v>36</v>
      </c>
      <c r="F34" s="24">
        <f t="shared" si="7"/>
        <v>36</v>
      </c>
      <c r="G34" s="24">
        <f t="shared" si="7"/>
        <v>36</v>
      </c>
      <c r="H34" s="24">
        <f t="shared" si="7"/>
        <v>36</v>
      </c>
      <c r="I34" s="24">
        <f t="shared" si="7"/>
        <v>36</v>
      </c>
      <c r="J34" s="24">
        <f t="shared" si="7"/>
        <v>36</v>
      </c>
      <c r="K34" s="24">
        <f t="shared" si="7"/>
        <v>36</v>
      </c>
      <c r="L34" s="24">
        <f t="shared" si="7"/>
        <v>36</v>
      </c>
      <c r="M34" s="24">
        <f t="shared" si="7"/>
        <v>36</v>
      </c>
      <c r="N34" s="24">
        <f t="shared" si="7"/>
        <v>36</v>
      </c>
      <c r="O34" s="24">
        <f t="shared" si="7"/>
        <v>36</v>
      </c>
      <c r="P34" s="24">
        <f t="shared" si="7"/>
        <v>36</v>
      </c>
      <c r="Q34" s="24">
        <f t="shared" si="7"/>
        <v>36</v>
      </c>
      <c r="R34" s="24">
        <f t="shared" si="7"/>
        <v>36</v>
      </c>
      <c r="S34" s="24">
        <f t="shared" si="7"/>
        <v>36</v>
      </c>
      <c r="T34" s="24">
        <f t="shared" si="7"/>
        <v>36</v>
      </c>
      <c r="U34" s="24">
        <f t="shared" si="7"/>
        <v>612</v>
      </c>
      <c r="V34" s="24" t="s">
        <v>22</v>
      </c>
      <c r="W34" s="16">
        <f>W9+W10+W11+W12+W13+W14+W15+W16+W17+W18+W19+W22+W23+W24+W25+W26+W27+W28+W29+W31+W32+W33+W30+W20+W21</f>
        <v>36</v>
      </c>
      <c r="X34" s="16">
        <f t="shared" ref="X34:AV34" si="8">X9+X10+X11+X12+X13+X14+X15+X16+X17+X18+X19+X22+X23+X24+X25+X26+X27+X28+X29+X31+X32+X33+X30+X20+X21</f>
        <v>36</v>
      </c>
      <c r="Y34" s="16">
        <f t="shared" si="8"/>
        <v>36</v>
      </c>
      <c r="Z34" s="16">
        <f t="shared" si="8"/>
        <v>36</v>
      </c>
      <c r="AA34" s="16">
        <f t="shared" si="8"/>
        <v>36</v>
      </c>
      <c r="AB34" s="16">
        <f t="shared" si="8"/>
        <v>36</v>
      </c>
      <c r="AC34" s="16">
        <f t="shared" si="8"/>
        <v>36</v>
      </c>
      <c r="AD34" s="16">
        <f t="shared" si="8"/>
        <v>36</v>
      </c>
      <c r="AE34" s="16">
        <f t="shared" si="8"/>
        <v>36</v>
      </c>
      <c r="AF34" s="16">
        <f t="shared" si="8"/>
        <v>36</v>
      </c>
      <c r="AG34" s="16">
        <f t="shared" si="8"/>
        <v>36</v>
      </c>
      <c r="AH34" s="16">
        <f t="shared" si="8"/>
        <v>36</v>
      </c>
      <c r="AI34" s="16">
        <f t="shared" si="8"/>
        <v>36</v>
      </c>
      <c r="AJ34" s="16">
        <f t="shared" si="8"/>
        <v>36</v>
      </c>
      <c r="AK34" s="16">
        <f t="shared" si="8"/>
        <v>36</v>
      </c>
      <c r="AL34" s="16">
        <f t="shared" si="8"/>
        <v>36</v>
      </c>
      <c r="AM34" s="16">
        <f t="shared" si="8"/>
        <v>36</v>
      </c>
      <c r="AN34" s="16">
        <f t="shared" si="8"/>
        <v>36</v>
      </c>
      <c r="AO34" s="16">
        <f t="shared" si="8"/>
        <v>36</v>
      </c>
      <c r="AP34" s="16">
        <f t="shared" si="8"/>
        <v>36</v>
      </c>
      <c r="AQ34" s="16">
        <v>36</v>
      </c>
      <c r="AR34" s="16">
        <v>36</v>
      </c>
      <c r="AS34" s="16">
        <v>36</v>
      </c>
      <c r="AT34" s="16">
        <f t="shared" si="8"/>
        <v>36</v>
      </c>
      <c r="AU34" s="16">
        <f t="shared" si="8"/>
        <v>8</v>
      </c>
      <c r="AV34" s="16">
        <f t="shared" si="8"/>
        <v>859</v>
      </c>
    </row>
    <row r="35" spans="1:48" s="4" customFormat="1" x14ac:dyDescent="0.25">
      <c r="A35" s="2"/>
      <c r="B35" s="2"/>
      <c r="C35" s="2"/>
      <c r="D35" s="2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2"/>
    </row>
    <row r="36" spans="1:48" s="4" customFormat="1" x14ac:dyDescent="0.25">
      <c r="A36" s="2"/>
      <c r="B36" s="2"/>
      <c r="C36" s="2"/>
      <c r="D36" s="2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2"/>
    </row>
    <row r="37" spans="1:48" s="4" customFormat="1" ht="15" customHeight="1" x14ac:dyDescent="0.25">
      <c r="A37" s="5"/>
      <c r="B37" s="5"/>
      <c r="C37" s="5"/>
      <c r="D37" s="29" t="s">
        <v>113</v>
      </c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35"/>
      <c r="AU37" s="36"/>
      <c r="AV37" s="5"/>
    </row>
    <row r="38" spans="1:48" s="4" customFormat="1" x14ac:dyDescent="0.25">
      <c r="A38" s="5"/>
      <c r="B38" s="5"/>
      <c r="C38" s="5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35"/>
      <c r="AU38" s="36"/>
      <c r="AV38" s="5"/>
    </row>
    <row r="39" spans="1:48" s="4" customFormat="1" x14ac:dyDescent="0.25">
      <c r="A39" s="30" t="s">
        <v>11</v>
      </c>
      <c r="B39" s="30" t="s">
        <v>12</v>
      </c>
      <c r="C39" s="31" t="s">
        <v>1</v>
      </c>
      <c r="D39" s="32"/>
      <c r="E39" s="32"/>
      <c r="F39" s="32"/>
      <c r="G39" s="33"/>
      <c r="H39" s="37" t="s">
        <v>2</v>
      </c>
      <c r="I39" s="38"/>
      <c r="J39" s="38"/>
      <c r="K39" s="38"/>
      <c r="L39" s="39"/>
      <c r="M39" s="37" t="s">
        <v>3</v>
      </c>
      <c r="N39" s="38"/>
      <c r="O39" s="38"/>
      <c r="P39" s="39"/>
      <c r="Q39" s="37" t="s">
        <v>4</v>
      </c>
      <c r="R39" s="38"/>
      <c r="S39" s="38"/>
      <c r="T39" s="39"/>
      <c r="U39" s="40" t="s">
        <v>0</v>
      </c>
      <c r="V39" s="37" t="s">
        <v>5</v>
      </c>
      <c r="W39" s="38"/>
      <c r="X39" s="38"/>
      <c r="Y39" s="38"/>
      <c r="Z39" s="37" t="s">
        <v>6</v>
      </c>
      <c r="AA39" s="38"/>
      <c r="AB39" s="38"/>
      <c r="AC39" s="38"/>
      <c r="AD39" s="27" t="s">
        <v>7</v>
      </c>
      <c r="AE39" s="27"/>
      <c r="AF39" s="27"/>
      <c r="AG39" s="27"/>
      <c r="AH39" s="27"/>
      <c r="AI39" s="37" t="s">
        <v>8</v>
      </c>
      <c r="AJ39" s="38"/>
      <c r="AK39" s="38"/>
      <c r="AL39" s="39"/>
      <c r="AM39" s="37" t="s">
        <v>9</v>
      </c>
      <c r="AN39" s="38"/>
      <c r="AO39" s="38"/>
      <c r="AP39" s="38"/>
      <c r="AQ39" s="37" t="s">
        <v>10</v>
      </c>
      <c r="AR39" s="38"/>
      <c r="AS39" s="38"/>
      <c r="AT39" s="38"/>
      <c r="AU39" s="39"/>
      <c r="AV39" s="26" t="s">
        <v>0</v>
      </c>
    </row>
    <row r="40" spans="1:48" s="4" customFormat="1" ht="51.75" x14ac:dyDescent="0.25">
      <c r="A40" s="30"/>
      <c r="B40" s="30"/>
      <c r="C40" s="23"/>
      <c r="D40" s="23" t="str">
        <f t="shared" ref="D40:T40" si="9">D70</f>
        <v>01-05</v>
      </c>
      <c r="E40" s="46" t="str">
        <f t="shared" si="9"/>
        <v>08-12</v>
      </c>
      <c r="F40" s="46" t="str">
        <f t="shared" si="9"/>
        <v>15-19</v>
      </c>
      <c r="G40" s="46" t="str">
        <f t="shared" si="9"/>
        <v>22-26</v>
      </c>
      <c r="H40" s="46" t="str">
        <f t="shared" si="9"/>
        <v>29,30,01-03</v>
      </c>
      <c r="I40" s="46" t="str">
        <f t="shared" si="9"/>
        <v>06-10</v>
      </c>
      <c r="J40" s="46" t="str">
        <f t="shared" si="9"/>
        <v>13-17</v>
      </c>
      <c r="K40" s="46" t="str">
        <f t="shared" si="9"/>
        <v>20-24</v>
      </c>
      <c r="L40" s="46" t="str">
        <f t="shared" si="9"/>
        <v>27-31</v>
      </c>
      <c r="M40" s="46" t="str">
        <f t="shared" si="9"/>
        <v>03-07</v>
      </c>
      <c r="N40" s="46" t="str">
        <f t="shared" si="9"/>
        <v>10-14</v>
      </c>
      <c r="O40" s="46" t="str">
        <f t="shared" si="9"/>
        <v>17-21</v>
      </c>
      <c r="P40" s="46" t="str">
        <f t="shared" si="9"/>
        <v>24-28</v>
      </c>
      <c r="Q40" s="46" t="str">
        <f t="shared" si="9"/>
        <v>01-05</v>
      </c>
      <c r="R40" s="46" t="str">
        <f t="shared" si="9"/>
        <v>08-12</v>
      </c>
      <c r="S40" s="46" t="str">
        <f t="shared" si="9"/>
        <v>15-19</v>
      </c>
      <c r="T40" s="46" t="str">
        <f t="shared" si="9"/>
        <v>22-26</v>
      </c>
      <c r="U40" s="40"/>
      <c r="V40" s="47" t="str">
        <f t="shared" ref="V40:AT40" si="10">V70</f>
        <v>29-31,01-11</v>
      </c>
      <c r="W40" s="47" t="str">
        <f t="shared" si="10"/>
        <v>12-16</v>
      </c>
      <c r="X40" s="47" t="str">
        <f t="shared" si="10"/>
        <v>19-23</v>
      </c>
      <c r="Y40" s="47" t="str">
        <f t="shared" si="10"/>
        <v>26-30</v>
      </c>
      <c r="Z40" s="47" t="str">
        <f t="shared" si="10"/>
        <v>02-06</v>
      </c>
      <c r="AA40" s="47" t="str">
        <f t="shared" si="10"/>
        <v>09-13</v>
      </c>
      <c r="AB40" s="47" t="str">
        <f t="shared" si="10"/>
        <v>16-20</v>
      </c>
      <c r="AC40" s="47" t="str">
        <f t="shared" si="10"/>
        <v>23-27</v>
      </c>
      <c r="AD40" s="47" t="str">
        <f t="shared" si="10"/>
        <v>02-06</v>
      </c>
      <c r="AE40" s="47" t="str">
        <f t="shared" si="10"/>
        <v>09-13</v>
      </c>
      <c r="AF40" s="47" t="str">
        <f t="shared" si="10"/>
        <v>16-20</v>
      </c>
      <c r="AG40" s="47" t="str">
        <f t="shared" si="10"/>
        <v>23-27</v>
      </c>
      <c r="AH40" s="47" t="str">
        <f t="shared" si="10"/>
        <v>30,31,01-03</v>
      </c>
      <c r="AI40" s="47" t="str">
        <f t="shared" si="10"/>
        <v>06-10</v>
      </c>
      <c r="AJ40" s="47" t="str">
        <f t="shared" si="10"/>
        <v>13-17</v>
      </c>
      <c r="AK40" s="47" t="str">
        <f t="shared" si="10"/>
        <v>20-24</v>
      </c>
      <c r="AL40" s="47" t="str">
        <f t="shared" si="10"/>
        <v>27-30,01</v>
      </c>
      <c r="AM40" s="47" t="str">
        <f t="shared" si="10"/>
        <v>04-08</v>
      </c>
      <c r="AN40" s="47" t="str">
        <f t="shared" si="10"/>
        <v>11-15</v>
      </c>
      <c r="AO40" s="47" t="str">
        <f t="shared" si="10"/>
        <v>18-22</v>
      </c>
      <c r="AP40" s="47" t="str">
        <f t="shared" si="10"/>
        <v>25-29</v>
      </c>
      <c r="AQ40" s="47" t="str">
        <f t="shared" si="10"/>
        <v>01-05</v>
      </c>
      <c r="AR40" s="47" t="str">
        <f t="shared" si="10"/>
        <v>08-12</v>
      </c>
      <c r="AS40" s="47" t="str">
        <f t="shared" si="10"/>
        <v>15-18</v>
      </c>
      <c r="AT40" s="47" t="str">
        <f t="shared" si="10"/>
        <v>22-26, 29-30</v>
      </c>
      <c r="AU40" s="47"/>
      <c r="AV40" s="26"/>
    </row>
    <row r="41" spans="1:48" s="4" customFormat="1" x14ac:dyDescent="0.25">
      <c r="A41" s="5"/>
      <c r="B41" s="5"/>
      <c r="C41" s="5"/>
      <c r="D41" s="3">
        <v>1</v>
      </c>
      <c r="E41" s="16">
        <v>2</v>
      </c>
      <c r="F41" s="16">
        <v>3</v>
      </c>
      <c r="G41" s="16">
        <v>4</v>
      </c>
      <c r="H41" s="16">
        <v>5</v>
      </c>
      <c r="I41" s="16">
        <v>6</v>
      </c>
      <c r="J41" s="16">
        <v>7</v>
      </c>
      <c r="K41" s="16">
        <v>8</v>
      </c>
      <c r="L41" s="16">
        <v>9</v>
      </c>
      <c r="M41" s="16">
        <v>10</v>
      </c>
      <c r="N41" s="16">
        <v>11</v>
      </c>
      <c r="O41" s="16">
        <v>12</v>
      </c>
      <c r="P41" s="16">
        <v>13</v>
      </c>
      <c r="Q41" s="16">
        <v>14</v>
      </c>
      <c r="R41" s="16">
        <v>15</v>
      </c>
      <c r="S41" s="16">
        <v>16</v>
      </c>
      <c r="T41" s="16">
        <v>17</v>
      </c>
      <c r="U41" s="16"/>
      <c r="V41" s="16">
        <v>18.190000000000001</v>
      </c>
      <c r="W41" s="16">
        <v>20</v>
      </c>
      <c r="X41" s="16">
        <v>21</v>
      </c>
      <c r="Y41" s="16">
        <v>22</v>
      </c>
      <c r="Z41" s="16">
        <v>23</v>
      </c>
      <c r="AA41" s="16">
        <v>24</v>
      </c>
      <c r="AB41" s="16">
        <v>25</v>
      </c>
      <c r="AC41" s="16">
        <v>26</v>
      </c>
      <c r="AD41" s="16">
        <v>27</v>
      </c>
      <c r="AE41" s="16">
        <v>28</v>
      </c>
      <c r="AF41" s="16">
        <v>29</v>
      </c>
      <c r="AG41" s="16">
        <v>30</v>
      </c>
      <c r="AH41" s="16">
        <v>31</v>
      </c>
      <c r="AI41" s="16">
        <v>32</v>
      </c>
      <c r="AJ41" s="16">
        <v>33</v>
      </c>
      <c r="AK41" s="16">
        <v>34</v>
      </c>
      <c r="AL41" s="16">
        <v>35</v>
      </c>
      <c r="AM41" s="16">
        <v>36</v>
      </c>
      <c r="AN41" s="16">
        <v>37</v>
      </c>
      <c r="AO41" s="16">
        <v>38</v>
      </c>
      <c r="AP41" s="16">
        <v>39</v>
      </c>
      <c r="AQ41" s="16">
        <v>40</v>
      </c>
      <c r="AR41" s="16">
        <v>41</v>
      </c>
      <c r="AS41" s="16">
        <v>42</v>
      </c>
      <c r="AT41" s="16">
        <v>43</v>
      </c>
      <c r="AU41" s="16"/>
      <c r="AV41" s="3"/>
    </row>
    <row r="42" spans="1:48" s="4" customFormat="1" ht="17.25" customHeight="1" x14ac:dyDescent="0.25">
      <c r="A42" s="6" t="s">
        <v>119</v>
      </c>
      <c r="B42" s="7" t="s">
        <v>14</v>
      </c>
      <c r="C42" s="7"/>
      <c r="D42" s="7">
        <v>4</v>
      </c>
      <c r="E42" s="17">
        <v>4</v>
      </c>
      <c r="F42" s="17">
        <v>2</v>
      </c>
      <c r="G42" s="17">
        <v>2</v>
      </c>
      <c r="H42" s="17">
        <v>2</v>
      </c>
      <c r="I42" s="17">
        <v>2</v>
      </c>
      <c r="J42" s="17">
        <v>2</v>
      </c>
      <c r="K42" s="17">
        <v>2</v>
      </c>
      <c r="L42" s="17">
        <v>2</v>
      </c>
      <c r="M42" s="17">
        <v>4</v>
      </c>
      <c r="N42" s="17">
        <v>2</v>
      </c>
      <c r="O42" s="17">
        <v>2</v>
      </c>
      <c r="P42" s="17">
        <v>2</v>
      </c>
      <c r="Q42" s="17">
        <v>2</v>
      </c>
      <c r="R42" s="17">
        <v>2</v>
      </c>
      <c r="S42" s="17">
        <v>2</v>
      </c>
      <c r="T42" s="17">
        <v>2</v>
      </c>
      <c r="U42" s="16">
        <f>C42+D42+E42+F42+G42+H42+I42+J42+K42+L42+M42+N42+O42+P42+Q42+R42+S42+T42</f>
        <v>40</v>
      </c>
      <c r="V42" s="24" t="s">
        <v>22</v>
      </c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6"/>
      <c r="AV42" s="3">
        <f>W42+X42+Y42+Z42+AA42+AB42+AC42+AD42+AE42+AF42+AG42+AH42+AI42+AJ42+AK42+AL42+AM42+AN42+AO42+AP42+AQ42+AR42+AS42+AU42+AT42</f>
        <v>0</v>
      </c>
    </row>
    <row r="43" spans="1:48" s="4" customFormat="1" ht="17.25" customHeight="1" x14ac:dyDescent="0.25">
      <c r="A43" s="6" t="s">
        <v>120</v>
      </c>
      <c r="B43" s="7" t="s">
        <v>16</v>
      </c>
      <c r="C43" s="7"/>
      <c r="D43" s="7">
        <v>2</v>
      </c>
      <c r="E43" s="17">
        <v>2</v>
      </c>
      <c r="F43" s="17">
        <v>2</v>
      </c>
      <c r="G43" s="17">
        <v>2</v>
      </c>
      <c r="H43" s="17">
        <v>2</v>
      </c>
      <c r="I43" s="17">
        <v>2</v>
      </c>
      <c r="J43" s="17">
        <v>2</v>
      </c>
      <c r="K43" s="17">
        <v>2</v>
      </c>
      <c r="L43" s="17">
        <v>2</v>
      </c>
      <c r="M43" s="17">
        <v>2</v>
      </c>
      <c r="N43" s="17">
        <v>2</v>
      </c>
      <c r="O43" s="17">
        <v>2</v>
      </c>
      <c r="P43" s="17">
        <v>2</v>
      </c>
      <c r="Q43" s="17">
        <v>2</v>
      </c>
      <c r="R43" s="17">
        <v>2</v>
      </c>
      <c r="S43" s="17">
        <v>4</v>
      </c>
      <c r="T43" s="17">
        <v>4</v>
      </c>
      <c r="U43" s="16">
        <f t="shared" ref="U43:U63" si="11">C43+D43+E43+F43+G43+H43+I43+J43+K43+L43+M43+N43+O43+P43+Q43+R43+S43+T43</f>
        <v>38</v>
      </c>
      <c r="V43" s="24" t="s">
        <v>22</v>
      </c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6"/>
      <c r="AV43" s="3">
        <f t="shared" ref="AV43:AV63" si="12">W43+X43+Y43+Z43+AA43+AB43+AC43+AD43+AE43+AF43+AG43+AH43+AI43+AJ43+AK43+AL43+AM43+AN43+AO43+AP43+AQ43+AR43+AS43+AU43+AT43</f>
        <v>0</v>
      </c>
    </row>
    <row r="44" spans="1:48" s="4" customFormat="1" ht="27.75" customHeight="1" x14ac:dyDescent="0.25">
      <c r="A44" s="6" t="s">
        <v>123</v>
      </c>
      <c r="B44" s="7" t="s">
        <v>139</v>
      </c>
      <c r="C44" s="7"/>
      <c r="D44" s="7">
        <v>4</v>
      </c>
      <c r="E44" s="17">
        <v>4</v>
      </c>
      <c r="F44" s="17">
        <v>4</v>
      </c>
      <c r="G44" s="17">
        <v>2</v>
      </c>
      <c r="H44" s="17">
        <v>4</v>
      </c>
      <c r="I44" s="17">
        <v>4</v>
      </c>
      <c r="J44" s="17">
        <v>2</v>
      </c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6">
        <f t="shared" si="11"/>
        <v>24</v>
      </c>
      <c r="V44" s="24" t="s">
        <v>22</v>
      </c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6"/>
      <c r="AV44" s="3">
        <f t="shared" si="12"/>
        <v>0</v>
      </c>
    </row>
    <row r="45" spans="1:48" s="4" customFormat="1" x14ac:dyDescent="0.25">
      <c r="A45" s="6" t="s">
        <v>124</v>
      </c>
      <c r="B45" s="21" t="s">
        <v>140</v>
      </c>
      <c r="C45" s="7"/>
      <c r="D45" s="7">
        <v>4</v>
      </c>
      <c r="E45" s="17">
        <v>4</v>
      </c>
      <c r="F45" s="17">
        <v>2</v>
      </c>
      <c r="G45" s="17">
        <v>4</v>
      </c>
      <c r="H45" s="17">
        <v>4</v>
      </c>
      <c r="I45" s="17">
        <v>4</v>
      </c>
      <c r="J45" s="17">
        <v>3</v>
      </c>
      <c r="K45" s="17">
        <v>5</v>
      </c>
      <c r="L45" s="17">
        <v>4</v>
      </c>
      <c r="M45" s="17">
        <v>4</v>
      </c>
      <c r="N45" s="17">
        <v>4</v>
      </c>
      <c r="O45" s="17">
        <v>4</v>
      </c>
      <c r="P45" s="17">
        <v>6</v>
      </c>
      <c r="Q45" s="17">
        <v>5</v>
      </c>
      <c r="R45" s="17">
        <v>3</v>
      </c>
      <c r="S45" s="17">
        <v>4</v>
      </c>
      <c r="T45" s="17">
        <v>2</v>
      </c>
      <c r="U45" s="16">
        <f t="shared" si="11"/>
        <v>66</v>
      </c>
      <c r="V45" s="24" t="s">
        <v>22</v>
      </c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3">
        <f t="shared" si="12"/>
        <v>0</v>
      </c>
    </row>
    <row r="46" spans="1:48" s="4" customFormat="1" x14ac:dyDescent="0.25">
      <c r="A46" s="6" t="s">
        <v>125</v>
      </c>
      <c r="B46" s="7" t="s">
        <v>26</v>
      </c>
      <c r="C46" s="7"/>
      <c r="D46" s="7">
        <v>4</v>
      </c>
      <c r="E46" s="17">
        <v>2</v>
      </c>
      <c r="F46" s="17">
        <v>2</v>
      </c>
      <c r="G46" s="17">
        <v>2</v>
      </c>
      <c r="H46" s="17">
        <v>2</v>
      </c>
      <c r="I46" s="17">
        <v>2</v>
      </c>
      <c r="J46" s="17">
        <v>2</v>
      </c>
      <c r="K46" s="17">
        <v>2</v>
      </c>
      <c r="L46" s="17">
        <v>2</v>
      </c>
      <c r="M46" s="17">
        <v>3</v>
      </c>
      <c r="N46" s="17">
        <v>2</v>
      </c>
      <c r="O46" s="17">
        <v>2</v>
      </c>
      <c r="P46" s="17">
        <v>2</v>
      </c>
      <c r="Q46" s="17">
        <v>2</v>
      </c>
      <c r="R46" s="17">
        <v>2</v>
      </c>
      <c r="S46" s="17">
        <v>4</v>
      </c>
      <c r="T46" s="17">
        <v>2</v>
      </c>
      <c r="U46" s="16">
        <f t="shared" si="11"/>
        <v>39</v>
      </c>
      <c r="V46" s="24" t="s">
        <v>22</v>
      </c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3">
        <f t="shared" si="12"/>
        <v>0</v>
      </c>
    </row>
    <row r="47" spans="1:48" s="4" customFormat="1" ht="25.5" customHeight="1" x14ac:dyDescent="0.25">
      <c r="A47" s="6" t="s">
        <v>137</v>
      </c>
      <c r="B47" s="21" t="s">
        <v>138</v>
      </c>
      <c r="C47" s="7"/>
      <c r="D47" s="7"/>
      <c r="E47" s="17">
        <v>1</v>
      </c>
      <c r="F47" s="17"/>
      <c r="G47" s="17">
        <v>1</v>
      </c>
      <c r="H47" s="17"/>
      <c r="I47" s="17">
        <v>1</v>
      </c>
      <c r="J47" s="17"/>
      <c r="K47" s="17">
        <v>1</v>
      </c>
      <c r="L47" s="17"/>
      <c r="M47" s="17">
        <v>1</v>
      </c>
      <c r="N47" s="17">
        <v>1</v>
      </c>
      <c r="O47" s="17">
        <v>1</v>
      </c>
      <c r="P47" s="17">
        <v>1</v>
      </c>
      <c r="Q47" s="17">
        <v>1</v>
      </c>
      <c r="R47" s="17">
        <v>1</v>
      </c>
      <c r="S47" s="17">
        <v>1</v>
      </c>
      <c r="T47" s="17">
        <v>1</v>
      </c>
      <c r="U47" s="16">
        <f t="shared" si="11"/>
        <v>12</v>
      </c>
      <c r="V47" s="24" t="s">
        <v>22</v>
      </c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6"/>
      <c r="AV47" s="3">
        <f t="shared" si="12"/>
        <v>0</v>
      </c>
    </row>
    <row r="48" spans="1:48" s="4" customFormat="1" ht="15" customHeight="1" x14ac:dyDescent="0.25">
      <c r="A48" s="22" t="s">
        <v>68</v>
      </c>
      <c r="B48" s="21" t="s">
        <v>16</v>
      </c>
      <c r="C48" s="7"/>
      <c r="D48" s="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6">
        <f t="shared" si="11"/>
        <v>0</v>
      </c>
      <c r="V48" s="24" t="s">
        <v>22</v>
      </c>
      <c r="W48" s="17">
        <v>4</v>
      </c>
      <c r="X48" s="17">
        <v>4</v>
      </c>
      <c r="Y48" s="17">
        <v>4</v>
      </c>
      <c r="Z48" s="17">
        <v>2</v>
      </c>
      <c r="AA48" s="17">
        <v>2</v>
      </c>
      <c r="AB48" s="17">
        <v>2</v>
      </c>
      <c r="AC48" s="17">
        <v>2</v>
      </c>
      <c r="AD48" s="17">
        <v>2</v>
      </c>
      <c r="AE48" s="17">
        <v>2</v>
      </c>
      <c r="AF48" s="17">
        <v>2</v>
      </c>
      <c r="AG48" s="17">
        <v>2</v>
      </c>
      <c r="AH48" s="17">
        <v>2</v>
      </c>
      <c r="AI48" s="17">
        <v>2</v>
      </c>
      <c r="AJ48" s="17">
        <v>2</v>
      </c>
      <c r="AK48" s="17">
        <v>2</v>
      </c>
      <c r="AL48" s="17"/>
      <c r="AM48" s="17"/>
      <c r="AN48" s="17"/>
      <c r="AO48" s="17"/>
      <c r="AP48" s="17"/>
      <c r="AQ48" s="17"/>
      <c r="AR48" s="17"/>
      <c r="AS48" s="17"/>
      <c r="AT48" s="17"/>
      <c r="AU48" s="16"/>
      <c r="AV48" s="3">
        <f t="shared" si="12"/>
        <v>36</v>
      </c>
    </row>
    <row r="49" spans="1:48" s="4" customFormat="1" ht="65.25" customHeight="1" x14ac:dyDescent="0.25">
      <c r="A49" s="22" t="s">
        <v>70</v>
      </c>
      <c r="B49" s="21" t="str">
        <f>[2]План!$C$50</f>
        <v>Физическая культура / адаптивная физическая культура</v>
      </c>
      <c r="C49" s="7"/>
      <c r="D49" s="7">
        <v>1</v>
      </c>
      <c r="E49" s="17">
        <v>2</v>
      </c>
      <c r="F49" s="17">
        <v>1</v>
      </c>
      <c r="G49" s="17">
        <v>2</v>
      </c>
      <c r="H49" s="17">
        <v>1</v>
      </c>
      <c r="I49" s="17">
        <v>2</v>
      </c>
      <c r="J49" s="17">
        <v>1</v>
      </c>
      <c r="K49" s="17">
        <v>2</v>
      </c>
      <c r="L49" s="17">
        <v>1</v>
      </c>
      <c r="M49" s="17">
        <v>2</v>
      </c>
      <c r="N49" s="17">
        <v>1</v>
      </c>
      <c r="O49" s="17">
        <v>2</v>
      </c>
      <c r="P49" s="17">
        <v>1</v>
      </c>
      <c r="Q49" s="17">
        <v>2</v>
      </c>
      <c r="R49" s="17">
        <v>2</v>
      </c>
      <c r="S49" s="17">
        <v>2</v>
      </c>
      <c r="T49" s="17">
        <v>2</v>
      </c>
      <c r="U49" s="16">
        <f t="shared" si="11"/>
        <v>27</v>
      </c>
      <c r="V49" s="24" t="s">
        <v>22</v>
      </c>
      <c r="W49" s="17">
        <v>2</v>
      </c>
      <c r="X49" s="17">
        <v>2</v>
      </c>
      <c r="Y49" s="17">
        <v>2</v>
      </c>
      <c r="Z49" s="17">
        <v>2</v>
      </c>
      <c r="AA49" s="17">
        <v>2</v>
      </c>
      <c r="AB49" s="17">
        <v>2</v>
      </c>
      <c r="AC49" s="17">
        <v>2</v>
      </c>
      <c r="AD49" s="17">
        <v>2</v>
      </c>
      <c r="AE49" s="17">
        <v>2</v>
      </c>
      <c r="AF49" s="17">
        <v>2</v>
      </c>
      <c r="AG49" s="17">
        <v>2</v>
      </c>
      <c r="AH49" s="17">
        <v>2</v>
      </c>
      <c r="AI49" s="17">
        <v>2</v>
      </c>
      <c r="AJ49" s="17">
        <v>2</v>
      </c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6"/>
      <c r="AV49" s="3">
        <f t="shared" si="12"/>
        <v>28</v>
      </c>
    </row>
    <row r="50" spans="1:48" s="4" customFormat="1" ht="54" customHeight="1" x14ac:dyDescent="0.25">
      <c r="A50" s="22" t="s">
        <v>29</v>
      </c>
      <c r="B50" s="21" t="s">
        <v>67</v>
      </c>
      <c r="C50" s="7"/>
      <c r="D50" s="7">
        <v>4</v>
      </c>
      <c r="E50" s="17">
        <v>4</v>
      </c>
      <c r="F50" s="17">
        <v>4</v>
      </c>
      <c r="G50" s="17">
        <v>2</v>
      </c>
      <c r="H50" s="17">
        <v>2</v>
      </c>
      <c r="I50" s="17">
        <v>2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6">
        <f t="shared" si="11"/>
        <v>18</v>
      </c>
      <c r="V50" s="24" t="s">
        <v>22</v>
      </c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6"/>
      <c r="AV50" s="3">
        <f t="shared" si="12"/>
        <v>0</v>
      </c>
    </row>
    <row r="51" spans="1:48" s="4" customFormat="1" x14ac:dyDescent="0.25">
      <c r="A51" s="22" t="s">
        <v>48</v>
      </c>
      <c r="B51" s="21" t="s">
        <v>41</v>
      </c>
      <c r="C51" s="7">
        <f t="shared" ref="C51" si="13">C52</f>
        <v>0</v>
      </c>
      <c r="D51" s="7">
        <v>1</v>
      </c>
      <c r="E51" s="17">
        <v>2</v>
      </c>
      <c r="F51" s="17">
        <v>2</v>
      </c>
      <c r="G51" s="17">
        <v>2</v>
      </c>
      <c r="H51" s="17">
        <v>2</v>
      </c>
      <c r="I51" s="17">
        <v>2</v>
      </c>
      <c r="J51" s="17">
        <v>2</v>
      </c>
      <c r="K51" s="17">
        <v>2</v>
      </c>
      <c r="L51" s="17">
        <v>1</v>
      </c>
      <c r="M51" s="17">
        <v>2</v>
      </c>
      <c r="N51" s="17">
        <v>2</v>
      </c>
      <c r="O51" s="17">
        <v>2</v>
      </c>
      <c r="P51" s="17">
        <v>2</v>
      </c>
      <c r="Q51" s="17">
        <v>2</v>
      </c>
      <c r="R51" s="17">
        <v>2</v>
      </c>
      <c r="S51" s="17">
        <v>2</v>
      </c>
      <c r="T51" s="17">
        <v>2</v>
      </c>
      <c r="U51" s="16">
        <f t="shared" si="11"/>
        <v>32</v>
      </c>
      <c r="V51" s="24" t="s">
        <v>22</v>
      </c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6"/>
      <c r="AV51" s="3">
        <f t="shared" si="12"/>
        <v>0</v>
      </c>
    </row>
    <row r="52" spans="1:48" s="4" customFormat="1" ht="35.25" customHeight="1" x14ac:dyDescent="0.25">
      <c r="A52" s="22" t="s">
        <v>50</v>
      </c>
      <c r="B52" s="21" t="s">
        <v>49</v>
      </c>
      <c r="C52" s="7"/>
      <c r="D52" s="7"/>
      <c r="E52" s="17"/>
      <c r="F52" s="17"/>
      <c r="G52" s="17"/>
      <c r="H52" s="17"/>
      <c r="I52" s="17"/>
      <c r="J52" s="17"/>
      <c r="K52" s="17"/>
      <c r="L52" s="17">
        <v>2</v>
      </c>
      <c r="M52" s="17">
        <v>2</v>
      </c>
      <c r="N52" s="17">
        <v>2</v>
      </c>
      <c r="O52" s="17">
        <v>2</v>
      </c>
      <c r="P52" s="17">
        <v>2</v>
      </c>
      <c r="Q52" s="17">
        <v>2</v>
      </c>
      <c r="R52" s="17">
        <v>2</v>
      </c>
      <c r="S52" s="17">
        <v>2</v>
      </c>
      <c r="T52" s="17">
        <v>2</v>
      </c>
      <c r="U52" s="16">
        <f t="shared" si="11"/>
        <v>18</v>
      </c>
      <c r="V52" s="24" t="s">
        <v>22</v>
      </c>
      <c r="W52" s="17">
        <v>7</v>
      </c>
      <c r="X52" s="17">
        <v>4</v>
      </c>
      <c r="Y52" s="17">
        <v>3</v>
      </c>
      <c r="Z52" s="17">
        <v>4</v>
      </c>
      <c r="AA52" s="17">
        <v>3</v>
      </c>
      <c r="AB52" s="17">
        <v>4</v>
      </c>
      <c r="AC52" s="17">
        <v>3</v>
      </c>
      <c r="AD52" s="17">
        <v>4</v>
      </c>
      <c r="AE52" s="17">
        <v>3</v>
      </c>
      <c r="AF52" s="17">
        <v>3</v>
      </c>
      <c r="AG52" s="17">
        <v>3</v>
      </c>
      <c r="AH52" s="17">
        <v>4</v>
      </c>
      <c r="AI52" s="17">
        <v>3</v>
      </c>
      <c r="AJ52" s="17">
        <v>4</v>
      </c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6"/>
      <c r="AV52" s="3">
        <f t="shared" si="12"/>
        <v>52</v>
      </c>
    </row>
    <row r="53" spans="1:48" s="4" customFormat="1" ht="38.25" x14ac:dyDescent="0.25">
      <c r="A53" s="22" t="s">
        <v>59</v>
      </c>
      <c r="B53" s="21" t="s">
        <v>62</v>
      </c>
      <c r="C53" s="7"/>
      <c r="D53" s="7">
        <v>4</v>
      </c>
      <c r="E53" s="17">
        <v>4</v>
      </c>
      <c r="F53" s="17">
        <v>4</v>
      </c>
      <c r="G53" s="17">
        <v>5</v>
      </c>
      <c r="H53" s="17">
        <v>3</v>
      </c>
      <c r="I53" s="17">
        <v>3</v>
      </c>
      <c r="J53" s="17">
        <v>3</v>
      </c>
      <c r="K53" s="17">
        <v>4</v>
      </c>
      <c r="L53" s="17">
        <v>2</v>
      </c>
      <c r="M53" s="17"/>
      <c r="N53" s="17"/>
      <c r="O53" s="17"/>
      <c r="P53" s="17"/>
      <c r="Q53" s="17"/>
      <c r="R53" s="17"/>
      <c r="S53" s="17"/>
      <c r="T53" s="17"/>
      <c r="U53" s="16">
        <f t="shared" si="11"/>
        <v>32</v>
      </c>
      <c r="V53" s="24" t="s">
        <v>22</v>
      </c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6"/>
      <c r="AV53" s="3">
        <f t="shared" si="12"/>
        <v>0</v>
      </c>
    </row>
    <row r="54" spans="1:48" s="4" customFormat="1" ht="89.25" x14ac:dyDescent="0.25">
      <c r="A54" s="22" t="s">
        <v>18</v>
      </c>
      <c r="B54" s="21" t="s">
        <v>73</v>
      </c>
      <c r="C54" s="7"/>
      <c r="D54" s="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6">
        <f t="shared" si="11"/>
        <v>0</v>
      </c>
      <c r="V54" s="24" t="s">
        <v>22</v>
      </c>
      <c r="W54" s="17"/>
      <c r="X54" s="17"/>
      <c r="Y54" s="17"/>
      <c r="Z54" s="17"/>
      <c r="AA54" s="17"/>
      <c r="AB54" s="17">
        <v>3</v>
      </c>
      <c r="AC54" s="17">
        <v>2</v>
      </c>
      <c r="AD54" s="17">
        <v>6</v>
      </c>
      <c r="AE54" s="17">
        <v>6</v>
      </c>
      <c r="AF54" s="17">
        <v>3</v>
      </c>
      <c r="AG54" s="17">
        <v>6</v>
      </c>
      <c r="AH54" s="17">
        <v>4</v>
      </c>
      <c r="AI54" s="17">
        <v>6</v>
      </c>
      <c r="AJ54" s="17">
        <v>4</v>
      </c>
      <c r="AK54" s="17">
        <v>4</v>
      </c>
      <c r="AL54" s="17"/>
      <c r="AM54" s="17"/>
      <c r="AN54" s="17"/>
      <c r="AO54" s="17"/>
      <c r="AP54" s="17"/>
      <c r="AQ54" s="17"/>
      <c r="AR54" s="17"/>
      <c r="AS54" s="17"/>
      <c r="AT54" s="17"/>
      <c r="AU54" s="16"/>
      <c r="AV54" s="3">
        <f t="shared" si="12"/>
        <v>44</v>
      </c>
    </row>
    <row r="55" spans="1:48" s="4" customFormat="1" ht="75.75" customHeight="1" x14ac:dyDescent="0.25">
      <c r="A55" s="22" t="s">
        <v>42</v>
      </c>
      <c r="B55" s="21" t="s">
        <v>74</v>
      </c>
      <c r="C55" s="7"/>
      <c r="D55" s="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6">
        <f t="shared" si="11"/>
        <v>0</v>
      </c>
      <c r="V55" s="24" t="s">
        <v>22</v>
      </c>
      <c r="W55" s="17"/>
      <c r="X55" s="17"/>
      <c r="Y55" s="17"/>
      <c r="Z55" s="17"/>
      <c r="AA55" s="17"/>
      <c r="AB55" s="17">
        <v>6</v>
      </c>
      <c r="AC55" s="17">
        <v>8</v>
      </c>
      <c r="AD55" s="17">
        <v>8</v>
      </c>
      <c r="AE55" s="17">
        <v>8</v>
      </c>
      <c r="AF55" s="17">
        <v>8</v>
      </c>
      <c r="AG55" s="17">
        <v>5</v>
      </c>
      <c r="AH55" s="17">
        <v>6</v>
      </c>
      <c r="AI55" s="17">
        <v>5</v>
      </c>
      <c r="AJ55" s="17">
        <v>6</v>
      </c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6"/>
      <c r="AV55" s="3">
        <f t="shared" si="12"/>
        <v>60</v>
      </c>
    </row>
    <row r="56" spans="1:48" s="4" customFormat="1" hidden="1" x14ac:dyDescent="0.25">
      <c r="A56" s="22"/>
      <c r="B56" s="21"/>
      <c r="C56" s="7"/>
      <c r="D56" s="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6">
        <f>C56+D56+E56+F56+G56+H56+I56+J56+K56+L56+M56+N56+O56+P56+Q56+R56+S56+T56</f>
        <v>0</v>
      </c>
      <c r="V56" s="24" t="s">
        <v>22</v>
      </c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6"/>
      <c r="AV56" s="3">
        <f t="shared" si="12"/>
        <v>0</v>
      </c>
    </row>
    <row r="57" spans="1:48" s="4" customFormat="1" ht="25.5" x14ac:dyDescent="0.25">
      <c r="A57" s="22" t="s">
        <v>36</v>
      </c>
      <c r="B57" s="21" t="s">
        <v>19</v>
      </c>
      <c r="C57" s="7"/>
      <c r="D57" s="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6">
        <f>C57+D57+E57+F57+G57+H57+I57+J57+K57+L57+M57+N57+O57+P57+Q57+R57+S57+T57</f>
        <v>0</v>
      </c>
      <c r="V57" s="24" t="s">
        <v>22</v>
      </c>
      <c r="W57" s="17"/>
      <c r="X57" s="17"/>
      <c r="Y57" s="17"/>
      <c r="Z57" s="17"/>
      <c r="AA57" s="17"/>
      <c r="AB57" s="17"/>
      <c r="AC57" s="17"/>
      <c r="AD57" s="17"/>
      <c r="AE57" s="17"/>
      <c r="AF57" s="17">
        <v>12</v>
      </c>
      <c r="AG57" s="17">
        <v>12</v>
      </c>
      <c r="AH57" s="17">
        <v>12</v>
      </c>
      <c r="AI57" s="17">
        <v>12</v>
      </c>
      <c r="AJ57" s="17">
        <v>12</v>
      </c>
      <c r="AK57" s="17">
        <v>12</v>
      </c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3">
        <f t="shared" si="12"/>
        <v>72</v>
      </c>
    </row>
    <row r="58" spans="1:48" s="4" customFormat="1" ht="24.75" customHeight="1" x14ac:dyDescent="0.25">
      <c r="A58" s="22" t="s">
        <v>43</v>
      </c>
      <c r="B58" s="21" t="s">
        <v>32</v>
      </c>
      <c r="C58" s="7"/>
      <c r="D58" s="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6">
        <f t="shared" si="11"/>
        <v>0</v>
      </c>
      <c r="V58" s="24" t="s">
        <v>22</v>
      </c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>
        <v>12</v>
      </c>
      <c r="AL58" s="17">
        <v>36</v>
      </c>
      <c r="AM58" s="17">
        <v>24</v>
      </c>
      <c r="AN58" s="17"/>
      <c r="AO58" s="17"/>
      <c r="AP58" s="17"/>
      <c r="AQ58" s="17"/>
      <c r="AR58" s="17"/>
      <c r="AS58" s="17"/>
      <c r="AT58" s="17"/>
      <c r="AU58" s="17"/>
      <c r="AV58" s="3">
        <f t="shared" si="12"/>
        <v>72</v>
      </c>
    </row>
    <row r="59" spans="1:48" s="4" customFormat="1" ht="51" customHeight="1" x14ac:dyDescent="0.25">
      <c r="A59" s="22" t="s">
        <v>75</v>
      </c>
      <c r="B59" s="21" t="s">
        <v>76</v>
      </c>
      <c r="C59" s="7"/>
      <c r="D59" s="7">
        <v>5</v>
      </c>
      <c r="E59" s="17">
        <v>5</v>
      </c>
      <c r="F59" s="17">
        <v>5</v>
      </c>
      <c r="G59" s="17">
        <v>4</v>
      </c>
      <c r="H59" s="17">
        <v>6</v>
      </c>
      <c r="I59" s="17">
        <v>4</v>
      </c>
      <c r="J59" s="17">
        <v>5</v>
      </c>
      <c r="K59" s="17">
        <v>8</v>
      </c>
      <c r="L59" s="17">
        <v>8</v>
      </c>
      <c r="M59" s="17">
        <v>5</v>
      </c>
      <c r="N59" s="17">
        <v>8</v>
      </c>
      <c r="O59" s="17">
        <v>7</v>
      </c>
      <c r="P59" s="17">
        <v>6</v>
      </c>
      <c r="Q59" s="17">
        <v>6</v>
      </c>
      <c r="R59" s="17">
        <v>2</v>
      </c>
      <c r="S59" s="17">
        <v>6</v>
      </c>
      <c r="T59" s="17"/>
      <c r="U59" s="16">
        <f t="shared" si="11"/>
        <v>90</v>
      </c>
      <c r="V59" s="24" t="s">
        <v>22</v>
      </c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3">
        <f t="shared" si="12"/>
        <v>0</v>
      </c>
    </row>
    <row r="60" spans="1:48" s="4" customFormat="1" ht="69" customHeight="1" x14ac:dyDescent="0.25">
      <c r="A60" s="22" t="s">
        <v>77</v>
      </c>
      <c r="B60" s="21" t="s">
        <v>78</v>
      </c>
      <c r="C60" s="7"/>
      <c r="D60" s="7"/>
      <c r="E60" s="17"/>
      <c r="F60" s="17"/>
      <c r="G60" s="17"/>
      <c r="H60" s="17"/>
      <c r="I60" s="17"/>
      <c r="J60" s="17"/>
      <c r="K60" s="17"/>
      <c r="L60" s="17">
        <v>4</v>
      </c>
      <c r="M60" s="17">
        <v>3</v>
      </c>
      <c r="N60" s="17">
        <v>4</v>
      </c>
      <c r="O60" s="17">
        <v>4</v>
      </c>
      <c r="P60" s="17">
        <v>4</v>
      </c>
      <c r="Q60" s="17">
        <v>4</v>
      </c>
      <c r="R60" s="17">
        <v>4</v>
      </c>
      <c r="S60" s="17"/>
      <c r="T60" s="17"/>
      <c r="U60" s="16">
        <f t="shared" si="11"/>
        <v>27</v>
      </c>
      <c r="V60" s="24" t="s">
        <v>22</v>
      </c>
      <c r="W60" s="17">
        <v>2</v>
      </c>
      <c r="X60" s="17">
        <v>10</v>
      </c>
      <c r="Y60" s="17">
        <v>10</v>
      </c>
      <c r="Z60" s="17">
        <v>9</v>
      </c>
      <c r="AA60" s="17">
        <v>10</v>
      </c>
      <c r="AB60" s="17">
        <v>10</v>
      </c>
      <c r="AC60" s="17">
        <v>10</v>
      </c>
      <c r="AD60" s="17">
        <v>4</v>
      </c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3">
        <f t="shared" si="12"/>
        <v>65</v>
      </c>
    </row>
    <row r="61" spans="1:48" s="4" customFormat="1" ht="27.75" customHeight="1" x14ac:dyDescent="0.25">
      <c r="A61" s="22" t="s">
        <v>79</v>
      </c>
      <c r="B61" s="21" t="s">
        <v>19</v>
      </c>
      <c r="C61" s="7"/>
      <c r="D61" s="7"/>
      <c r="E61" s="17"/>
      <c r="F61" s="17">
        <v>6</v>
      </c>
      <c r="G61" s="17">
        <v>6</v>
      </c>
      <c r="H61" s="17">
        <v>6</v>
      </c>
      <c r="I61" s="17">
        <v>6</v>
      </c>
      <c r="J61" s="17">
        <v>12</v>
      </c>
      <c r="K61" s="17">
        <v>6</v>
      </c>
      <c r="L61" s="17">
        <v>6</v>
      </c>
      <c r="M61" s="17">
        <v>6</v>
      </c>
      <c r="N61" s="17">
        <v>6</v>
      </c>
      <c r="O61" s="17">
        <v>6</v>
      </c>
      <c r="P61" s="17">
        <v>6</v>
      </c>
      <c r="Q61" s="17">
        <v>6</v>
      </c>
      <c r="R61" s="17">
        <v>12</v>
      </c>
      <c r="S61" s="17">
        <v>6</v>
      </c>
      <c r="T61" s="17"/>
      <c r="U61" s="16">
        <f t="shared" si="11"/>
        <v>96</v>
      </c>
      <c r="V61" s="24"/>
      <c r="W61" s="17"/>
      <c r="X61" s="17">
        <v>12</v>
      </c>
      <c r="Y61" s="17">
        <v>12</v>
      </c>
      <c r="Z61" s="17">
        <v>12</v>
      </c>
      <c r="AA61" s="17">
        <v>12</v>
      </c>
      <c r="AB61" s="17">
        <v>12</v>
      </c>
      <c r="AC61" s="17">
        <v>12</v>
      </c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3">
        <f t="shared" si="12"/>
        <v>72</v>
      </c>
    </row>
    <row r="62" spans="1:48" s="4" customFormat="1" ht="24.75" customHeight="1" x14ac:dyDescent="0.25">
      <c r="A62" s="22" t="s">
        <v>80</v>
      </c>
      <c r="B62" s="21" t="s">
        <v>32</v>
      </c>
      <c r="C62" s="7"/>
      <c r="D62" s="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6">
        <f t="shared" si="11"/>
        <v>0</v>
      </c>
      <c r="V62" s="24" t="s">
        <v>22</v>
      </c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>
        <v>12</v>
      </c>
      <c r="AN62" s="17">
        <v>36</v>
      </c>
      <c r="AO62" s="17">
        <v>36</v>
      </c>
      <c r="AP62" s="17">
        <v>36</v>
      </c>
      <c r="AQ62" s="17">
        <v>36</v>
      </c>
      <c r="AR62" s="17">
        <v>36</v>
      </c>
      <c r="AS62" s="17">
        <v>24</v>
      </c>
      <c r="AT62" s="17"/>
      <c r="AU62" s="17"/>
      <c r="AV62" s="3">
        <f t="shared" si="12"/>
        <v>216</v>
      </c>
    </row>
    <row r="63" spans="1:48" s="4" customFormat="1" x14ac:dyDescent="0.25">
      <c r="A63" s="51" t="s">
        <v>21</v>
      </c>
      <c r="B63" s="51"/>
      <c r="C63" s="25"/>
      <c r="D63" s="3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>
        <v>18</v>
      </c>
      <c r="U63" s="16">
        <f t="shared" si="11"/>
        <v>18</v>
      </c>
      <c r="V63" s="24" t="s">
        <v>22</v>
      </c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>
        <v>12</v>
      </c>
      <c r="AT63" s="16">
        <v>36</v>
      </c>
      <c r="AU63" s="16"/>
      <c r="AV63" s="3">
        <f t="shared" si="12"/>
        <v>48</v>
      </c>
    </row>
    <row r="64" spans="1:48" s="4" customFormat="1" x14ac:dyDescent="0.25">
      <c r="A64" s="28" t="s">
        <v>23</v>
      </c>
      <c r="B64" s="28"/>
      <c r="C64" s="25">
        <f>C42+C43+C44+C45+C46+C47+C48+C49+C50+C51+C52+C53+C54+C55+C58+C62+C63+C56+C57+C59+C60+C61</f>
        <v>0</v>
      </c>
      <c r="D64" s="25">
        <f t="shared" ref="D64:T64" si="14">D42+D43+D44+D45+D46+D47+D48+D49+D50+D51+D52+D53+D54+D55+D58+D62+D63+D56+D57+D59+D60+D61</f>
        <v>33</v>
      </c>
      <c r="E64" s="24">
        <f t="shared" si="14"/>
        <v>34</v>
      </c>
      <c r="F64" s="24">
        <f t="shared" si="14"/>
        <v>34</v>
      </c>
      <c r="G64" s="24">
        <f t="shared" si="14"/>
        <v>34</v>
      </c>
      <c r="H64" s="24">
        <f t="shared" si="14"/>
        <v>34</v>
      </c>
      <c r="I64" s="24">
        <f t="shared" si="14"/>
        <v>34</v>
      </c>
      <c r="J64" s="24">
        <f t="shared" si="14"/>
        <v>34</v>
      </c>
      <c r="K64" s="24">
        <f t="shared" si="14"/>
        <v>34</v>
      </c>
      <c r="L64" s="24">
        <f t="shared" si="14"/>
        <v>34</v>
      </c>
      <c r="M64" s="24">
        <f t="shared" si="14"/>
        <v>34</v>
      </c>
      <c r="N64" s="24">
        <f t="shared" si="14"/>
        <v>34</v>
      </c>
      <c r="O64" s="24">
        <f t="shared" si="14"/>
        <v>34</v>
      </c>
      <c r="P64" s="24">
        <f t="shared" si="14"/>
        <v>34</v>
      </c>
      <c r="Q64" s="24">
        <f t="shared" si="14"/>
        <v>34</v>
      </c>
      <c r="R64" s="24">
        <f t="shared" si="14"/>
        <v>34</v>
      </c>
      <c r="S64" s="24">
        <f t="shared" si="14"/>
        <v>33</v>
      </c>
      <c r="T64" s="24">
        <f t="shared" si="14"/>
        <v>35</v>
      </c>
      <c r="U64" s="24">
        <f>U42+U43+U44+U45+U46+U47+U48+U49+U50+U51+U52+U53+U54+U55+U58+U62+U63+U56+U57+U60+U59</f>
        <v>481</v>
      </c>
      <c r="V64" s="24" t="s">
        <v>22</v>
      </c>
      <c r="W64" s="16">
        <f>W42+W43+W44+W45+W46+W47+W48+W49+W50+W51+W52+W53+W54+W55+W58+W62+W63+W56+W57+W59+W60</f>
        <v>15</v>
      </c>
      <c r="X64" s="16">
        <f t="shared" ref="X64:AU64" si="15">X42+X43+X44+X45+X46+X47+X48+X49+X50+X51+X52+X53+X54+X55+X58+X62+X63+X56+X57+X59+X60</f>
        <v>20</v>
      </c>
      <c r="Y64" s="16">
        <f t="shared" si="15"/>
        <v>19</v>
      </c>
      <c r="Z64" s="16">
        <f t="shared" si="15"/>
        <v>17</v>
      </c>
      <c r="AA64" s="16">
        <f t="shared" si="15"/>
        <v>17</v>
      </c>
      <c r="AB64" s="16">
        <f t="shared" si="15"/>
        <v>27</v>
      </c>
      <c r="AC64" s="16">
        <f t="shared" si="15"/>
        <v>27</v>
      </c>
      <c r="AD64" s="16">
        <f t="shared" si="15"/>
        <v>26</v>
      </c>
      <c r="AE64" s="16">
        <f t="shared" si="15"/>
        <v>21</v>
      </c>
      <c r="AF64" s="16">
        <f t="shared" si="15"/>
        <v>30</v>
      </c>
      <c r="AG64" s="16">
        <f t="shared" si="15"/>
        <v>30</v>
      </c>
      <c r="AH64" s="16">
        <f t="shared" si="15"/>
        <v>30</v>
      </c>
      <c r="AI64" s="16">
        <f t="shared" si="15"/>
        <v>30</v>
      </c>
      <c r="AJ64" s="16">
        <f t="shared" si="15"/>
        <v>30</v>
      </c>
      <c r="AK64" s="16">
        <f t="shared" si="15"/>
        <v>30</v>
      </c>
      <c r="AL64" s="16">
        <f t="shared" si="15"/>
        <v>36</v>
      </c>
      <c r="AM64" s="16">
        <f t="shared" si="15"/>
        <v>36</v>
      </c>
      <c r="AN64" s="16">
        <f t="shared" si="15"/>
        <v>36</v>
      </c>
      <c r="AO64" s="16">
        <f t="shared" si="15"/>
        <v>36</v>
      </c>
      <c r="AP64" s="16">
        <f t="shared" si="15"/>
        <v>36</v>
      </c>
      <c r="AQ64" s="16">
        <f t="shared" si="15"/>
        <v>36</v>
      </c>
      <c r="AR64" s="16">
        <f t="shared" si="15"/>
        <v>36</v>
      </c>
      <c r="AS64" s="16">
        <f t="shared" si="15"/>
        <v>36</v>
      </c>
      <c r="AT64" s="16">
        <f t="shared" si="15"/>
        <v>36</v>
      </c>
      <c r="AU64" s="16">
        <f t="shared" si="15"/>
        <v>0</v>
      </c>
      <c r="AV64" s="3">
        <f>AV42+AV43+AV44+AV45+AV46+AV47+AV48+AV49+AV50+AV51+AV52+AV53+AV54+AV55+AV58+AV62+AV63+AV56+AV57+AV59+AV60+AV61</f>
        <v>765</v>
      </c>
    </row>
    <row r="65" spans="1:48" s="4" customFormat="1" x14ac:dyDescent="0.25">
      <c r="A65" s="2"/>
      <c r="B65" s="2"/>
      <c r="C65" s="2"/>
      <c r="D65" s="2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2"/>
    </row>
    <row r="66" spans="1:48" s="4" customFormat="1" x14ac:dyDescent="0.25">
      <c r="A66" s="2"/>
      <c r="B66" s="2"/>
      <c r="C66" s="2"/>
      <c r="D66" s="2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2"/>
    </row>
    <row r="67" spans="1:48" s="4" customFormat="1" ht="15" customHeight="1" x14ac:dyDescent="0.25">
      <c r="A67" s="5"/>
      <c r="B67" s="5"/>
      <c r="C67" s="5"/>
      <c r="D67" s="29" t="s">
        <v>114</v>
      </c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35"/>
      <c r="AU67" s="36"/>
      <c r="AV67" s="5"/>
    </row>
    <row r="68" spans="1:48" s="4" customFormat="1" x14ac:dyDescent="0.25">
      <c r="A68" s="5"/>
      <c r="B68" s="5"/>
      <c r="C68" s="5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35"/>
      <c r="AU68" s="36"/>
      <c r="AV68" s="5"/>
    </row>
    <row r="69" spans="1:48" s="4" customFormat="1" x14ac:dyDescent="0.25">
      <c r="A69" s="30" t="s">
        <v>11</v>
      </c>
      <c r="B69" s="30" t="s">
        <v>12</v>
      </c>
      <c r="C69" s="31" t="s">
        <v>1</v>
      </c>
      <c r="D69" s="32"/>
      <c r="E69" s="32"/>
      <c r="F69" s="32"/>
      <c r="G69" s="32"/>
      <c r="H69" s="32"/>
      <c r="I69" s="37" t="s">
        <v>2</v>
      </c>
      <c r="J69" s="38"/>
      <c r="K69" s="38"/>
      <c r="L69" s="39"/>
      <c r="M69" s="37" t="s">
        <v>3</v>
      </c>
      <c r="N69" s="38"/>
      <c r="O69" s="38"/>
      <c r="P69" s="39"/>
      <c r="Q69" s="37" t="s">
        <v>4</v>
      </c>
      <c r="R69" s="38"/>
      <c r="S69" s="38"/>
      <c r="T69" s="39"/>
      <c r="U69" s="40" t="s">
        <v>0</v>
      </c>
      <c r="V69" s="37" t="s">
        <v>5</v>
      </c>
      <c r="W69" s="38"/>
      <c r="X69" s="38"/>
      <c r="Y69" s="39"/>
      <c r="Z69" s="37" t="s">
        <v>6</v>
      </c>
      <c r="AA69" s="38"/>
      <c r="AB69" s="38"/>
      <c r="AC69" s="39"/>
      <c r="AD69" s="37" t="s">
        <v>7</v>
      </c>
      <c r="AE69" s="38"/>
      <c r="AF69" s="38"/>
      <c r="AG69" s="38"/>
      <c r="AH69" s="39"/>
      <c r="AI69" s="37" t="s">
        <v>8</v>
      </c>
      <c r="AJ69" s="38"/>
      <c r="AK69" s="38"/>
      <c r="AL69" s="39"/>
      <c r="AM69" s="37" t="s">
        <v>9</v>
      </c>
      <c r="AN69" s="38"/>
      <c r="AO69" s="38"/>
      <c r="AP69" s="39"/>
      <c r="AQ69" s="27" t="s">
        <v>10</v>
      </c>
      <c r="AR69" s="27"/>
      <c r="AS69" s="27"/>
      <c r="AT69" s="27"/>
      <c r="AU69" s="48" t="s">
        <v>111</v>
      </c>
      <c r="AV69" s="26" t="s">
        <v>0</v>
      </c>
    </row>
    <row r="70" spans="1:48" s="4" customFormat="1" ht="51" customHeight="1" x14ac:dyDescent="0.25">
      <c r="A70" s="30"/>
      <c r="B70" s="30"/>
      <c r="C70" s="23"/>
      <c r="D70" s="23" t="str">
        <f t="shared" ref="D70:T70" si="16">D98</f>
        <v>01-05</v>
      </c>
      <c r="E70" s="46" t="str">
        <f t="shared" si="16"/>
        <v>08-12</v>
      </c>
      <c r="F70" s="46" t="str">
        <f t="shared" si="16"/>
        <v>15-19</v>
      </c>
      <c r="G70" s="46" t="str">
        <f t="shared" si="16"/>
        <v>22-26</v>
      </c>
      <c r="H70" s="46" t="str">
        <f t="shared" si="16"/>
        <v>29,30,01-03</v>
      </c>
      <c r="I70" s="46" t="str">
        <f t="shared" si="16"/>
        <v>06-10</v>
      </c>
      <c r="J70" s="46" t="str">
        <f t="shared" si="16"/>
        <v>13-17</v>
      </c>
      <c r="K70" s="46" t="str">
        <f t="shared" si="16"/>
        <v>20-24</v>
      </c>
      <c r="L70" s="46" t="str">
        <f t="shared" si="16"/>
        <v>27-31</v>
      </c>
      <c r="M70" s="46" t="str">
        <f t="shared" si="16"/>
        <v>03-07</v>
      </c>
      <c r="N70" s="46" t="str">
        <f t="shared" si="16"/>
        <v>10-14</v>
      </c>
      <c r="O70" s="46" t="str">
        <f t="shared" si="16"/>
        <v>17-21</v>
      </c>
      <c r="P70" s="46" t="str">
        <f t="shared" si="16"/>
        <v>24-28</v>
      </c>
      <c r="Q70" s="46" t="str">
        <f t="shared" si="16"/>
        <v>01-05</v>
      </c>
      <c r="R70" s="46" t="str">
        <f t="shared" si="16"/>
        <v>08-12</v>
      </c>
      <c r="S70" s="46" t="str">
        <f t="shared" si="16"/>
        <v>15-19</v>
      </c>
      <c r="T70" s="46" t="str">
        <f t="shared" si="16"/>
        <v>22-26</v>
      </c>
      <c r="U70" s="40"/>
      <c r="V70" s="47" t="str">
        <f t="shared" ref="V70:AS70" si="17">V98</f>
        <v>29-31,01-11</v>
      </c>
      <c r="W70" s="47" t="str">
        <f t="shared" si="17"/>
        <v>12-16</v>
      </c>
      <c r="X70" s="47" t="str">
        <f t="shared" si="17"/>
        <v>19-23</v>
      </c>
      <c r="Y70" s="47" t="str">
        <f t="shared" si="17"/>
        <v>26-30</v>
      </c>
      <c r="Z70" s="47" t="str">
        <f t="shared" si="17"/>
        <v>02-06</v>
      </c>
      <c r="AA70" s="47" t="str">
        <f t="shared" si="17"/>
        <v>09-13</v>
      </c>
      <c r="AB70" s="47" t="str">
        <f t="shared" si="17"/>
        <v>16-20</v>
      </c>
      <c r="AC70" s="47" t="str">
        <f t="shared" si="17"/>
        <v>23-27</v>
      </c>
      <c r="AD70" s="47" t="str">
        <f t="shared" si="17"/>
        <v>02-06</v>
      </c>
      <c r="AE70" s="47" t="str">
        <f t="shared" si="17"/>
        <v>09-13</v>
      </c>
      <c r="AF70" s="47" t="str">
        <f t="shared" si="17"/>
        <v>16-20</v>
      </c>
      <c r="AG70" s="47" t="str">
        <f t="shared" si="17"/>
        <v>23-27</v>
      </c>
      <c r="AH70" s="47" t="str">
        <f t="shared" si="17"/>
        <v>30,31,01-03</v>
      </c>
      <c r="AI70" s="47" t="str">
        <f t="shared" si="17"/>
        <v>06-10</v>
      </c>
      <c r="AJ70" s="47" t="str">
        <f t="shared" si="17"/>
        <v>13-17</v>
      </c>
      <c r="AK70" s="47" t="str">
        <f t="shared" si="17"/>
        <v>20-24</v>
      </c>
      <c r="AL70" s="47" t="str">
        <f t="shared" si="17"/>
        <v>27-30,01</v>
      </c>
      <c r="AM70" s="47" t="str">
        <f t="shared" si="17"/>
        <v>04-08</v>
      </c>
      <c r="AN70" s="47" t="str">
        <f t="shared" si="17"/>
        <v>11-15</v>
      </c>
      <c r="AO70" s="47" t="str">
        <f t="shared" si="17"/>
        <v>18-22</v>
      </c>
      <c r="AP70" s="47" t="str">
        <f t="shared" si="17"/>
        <v>25-29</v>
      </c>
      <c r="AQ70" s="47" t="str">
        <f t="shared" si="17"/>
        <v>01-05</v>
      </c>
      <c r="AR70" s="47" t="str">
        <f t="shared" si="17"/>
        <v>08-12</v>
      </c>
      <c r="AS70" s="47" t="str">
        <f t="shared" si="17"/>
        <v>15-18</v>
      </c>
      <c r="AT70" s="47" t="s">
        <v>115</v>
      </c>
      <c r="AU70" s="47" t="s">
        <v>116</v>
      </c>
      <c r="AV70" s="26"/>
    </row>
    <row r="71" spans="1:48" s="4" customFormat="1" x14ac:dyDescent="0.25">
      <c r="A71" s="5"/>
      <c r="B71" s="5"/>
      <c r="C71" s="3"/>
      <c r="D71" s="3">
        <v>1</v>
      </c>
      <c r="E71" s="16">
        <v>2</v>
      </c>
      <c r="F71" s="16">
        <v>3</v>
      </c>
      <c r="G71" s="16">
        <v>4</v>
      </c>
      <c r="H71" s="16">
        <v>5</v>
      </c>
      <c r="I71" s="16">
        <v>6</v>
      </c>
      <c r="J71" s="16">
        <v>7</v>
      </c>
      <c r="K71" s="16">
        <v>8</v>
      </c>
      <c r="L71" s="16">
        <v>9</v>
      </c>
      <c r="M71" s="16">
        <v>10</v>
      </c>
      <c r="N71" s="16">
        <v>11</v>
      </c>
      <c r="O71" s="16">
        <v>12</v>
      </c>
      <c r="P71" s="16">
        <v>13</v>
      </c>
      <c r="Q71" s="16">
        <v>14</v>
      </c>
      <c r="R71" s="16">
        <v>15</v>
      </c>
      <c r="S71" s="16">
        <v>16</v>
      </c>
      <c r="T71" s="16">
        <v>17</v>
      </c>
      <c r="U71" s="16"/>
      <c r="V71" s="16">
        <v>18.190000000000001</v>
      </c>
      <c r="W71" s="16">
        <v>20</v>
      </c>
      <c r="X71" s="16">
        <v>21</v>
      </c>
      <c r="Y71" s="16">
        <v>22</v>
      </c>
      <c r="Z71" s="16">
        <v>23</v>
      </c>
      <c r="AA71" s="16">
        <v>24</v>
      </c>
      <c r="AB71" s="16">
        <v>25</v>
      </c>
      <c r="AC71" s="16">
        <v>26</v>
      </c>
      <c r="AD71" s="16">
        <v>27</v>
      </c>
      <c r="AE71" s="16">
        <v>28</v>
      </c>
      <c r="AF71" s="16">
        <v>29</v>
      </c>
      <c r="AG71" s="16">
        <v>30</v>
      </c>
      <c r="AH71" s="16">
        <v>31</v>
      </c>
      <c r="AI71" s="16">
        <v>32</v>
      </c>
      <c r="AJ71" s="16">
        <v>33</v>
      </c>
      <c r="AK71" s="16">
        <v>34</v>
      </c>
      <c r="AL71" s="16">
        <v>35</v>
      </c>
      <c r="AM71" s="16">
        <v>36</v>
      </c>
      <c r="AN71" s="16">
        <v>37</v>
      </c>
      <c r="AO71" s="16">
        <v>38</v>
      </c>
      <c r="AP71" s="16">
        <v>39</v>
      </c>
      <c r="AQ71" s="16">
        <v>40</v>
      </c>
      <c r="AR71" s="16">
        <v>41</v>
      </c>
      <c r="AS71" s="16">
        <v>42</v>
      </c>
      <c r="AT71" s="16">
        <v>43</v>
      </c>
      <c r="AU71" s="16">
        <v>44</v>
      </c>
      <c r="AV71" s="3"/>
    </row>
    <row r="72" spans="1:48" s="4" customFormat="1" ht="47.25" customHeight="1" x14ac:dyDescent="0.25">
      <c r="A72" s="14" t="s">
        <v>69</v>
      </c>
      <c r="B72" s="15" t="s">
        <v>47</v>
      </c>
      <c r="C72" s="7"/>
      <c r="D72" s="7">
        <v>4</v>
      </c>
      <c r="E72" s="17">
        <v>3</v>
      </c>
      <c r="F72" s="17">
        <v>3</v>
      </c>
      <c r="G72" s="17">
        <v>3</v>
      </c>
      <c r="H72" s="17">
        <v>2</v>
      </c>
      <c r="I72" s="17">
        <v>2</v>
      </c>
      <c r="J72" s="17">
        <v>2</v>
      </c>
      <c r="K72" s="17">
        <v>2</v>
      </c>
      <c r="L72" s="17">
        <v>2</v>
      </c>
      <c r="M72" s="17">
        <v>2</v>
      </c>
      <c r="N72" s="17">
        <v>2</v>
      </c>
      <c r="O72" s="17">
        <v>2</v>
      </c>
      <c r="P72" s="17">
        <v>2</v>
      </c>
      <c r="Q72" s="17">
        <v>2</v>
      </c>
      <c r="R72" s="17">
        <v>2</v>
      </c>
      <c r="S72" s="17">
        <v>2</v>
      </c>
      <c r="T72" s="17">
        <v>2</v>
      </c>
      <c r="U72" s="16">
        <f>D72+E72+F72+G72+H72+I72+J72+K72+L72+M72+N72+O72+P72+Q72+R72+S72+T72+C72</f>
        <v>39</v>
      </c>
      <c r="V72" s="24" t="s">
        <v>22</v>
      </c>
      <c r="W72" s="16">
        <v>3</v>
      </c>
      <c r="X72" s="16">
        <v>2</v>
      </c>
      <c r="Y72" s="16">
        <v>2</v>
      </c>
      <c r="Z72" s="16">
        <v>2</v>
      </c>
      <c r="AA72" s="16">
        <v>2</v>
      </c>
      <c r="AB72" s="16">
        <v>2</v>
      </c>
      <c r="AC72" s="16">
        <v>2</v>
      </c>
      <c r="AD72" s="16">
        <v>1</v>
      </c>
      <c r="AE72" s="16">
        <v>2</v>
      </c>
      <c r="AF72" s="16">
        <v>2</v>
      </c>
      <c r="AG72" s="16">
        <v>2</v>
      </c>
      <c r="AH72" s="16">
        <v>2</v>
      </c>
      <c r="AI72" s="16">
        <v>2</v>
      </c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3">
        <f>W72+X72+Y72+Z72+AA72+AB72+AC72+AD72+AE72+AF72+AG72+AH72+AI72+AJ72+AK72+AL72+AM72+AN72+AO72+AP72+AQ72+AR72+AS72+AU72+AT72</f>
        <v>26</v>
      </c>
    </row>
    <row r="73" spans="1:48" s="4" customFormat="1" ht="43.5" customHeight="1" x14ac:dyDescent="0.25">
      <c r="A73" s="14" t="s">
        <v>70</v>
      </c>
      <c r="B73" s="15" t="s">
        <v>81</v>
      </c>
      <c r="C73" s="7"/>
      <c r="D73" s="3">
        <v>2</v>
      </c>
      <c r="E73" s="16">
        <v>2</v>
      </c>
      <c r="F73" s="16">
        <v>2</v>
      </c>
      <c r="G73" s="16">
        <v>2</v>
      </c>
      <c r="H73" s="16">
        <v>1</v>
      </c>
      <c r="I73" s="16">
        <v>2</v>
      </c>
      <c r="J73" s="16">
        <v>1</v>
      </c>
      <c r="K73" s="16">
        <v>2</v>
      </c>
      <c r="L73" s="16">
        <v>1</v>
      </c>
      <c r="M73" s="16">
        <v>2</v>
      </c>
      <c r="N73" s="16">
        <v>1</v>
      </c>
      <c r="O73" s="16">
        <v>2</v>
      </c>
      <c r="P73" s="16">
        <v>1</v>
      </c>
      <c r="Q73" s="16">
        <v>2</v>
      </c>
      <c r="R73" s="16">
        <v>1</v>
      </c>
      <c r="S73" s="16">
        <v>2</v>
      </c>
      <c r="T73" s="16">
        <v>1</v>
      </c>
      <c r="U73" s="16">
        <f t="shared" ref="U73:U92" si="18">D73+E73+F73+G73+H73+I73+J73+K73+L73+M73+N73+O73+P73+Q73+R73+S73+T73+C73</f>
        <v>27</v>
      </c>
      <c r="V73" s="24" t="s">
        <v>22</v>
      </c>
      <c r="W73" s="16">
        <v>2</v>
      </c>
      <c r="X73" s="16">
        <v>2</v>
      </c>
      <c r="Y73" s="16">
        <v>2</v>
      </c>
      <c r="Z73" s="16">
        <v>2</v>
      </c>
      <c r="AA73" s="16">
        <v>2</v>
      </c>
      <c r="AB73" s="16">
        <v>2</v>
      </c>
      <c r="AC73" s="16">
        <v>2</v>
      </c>
      <c r="AD73" s="16">
        <v>2</v>
      </c>
      <c r="AE73" s="16">
        <v>2</v>
      </c>
      <c r="AF73" s="16">
        <v>2</v>
      </c>
      <c r="AG73" s="16">
        <v>2</v>
      </c>
      <c r="AH73" s="16">
        <v>2</v>
      </c>
      <c r="AI73" s="16">
        <v>2</v>
      </c>
      <c r="AJ73" s="16">
        <v>2</v>
      </c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3">
        <f t="shared" ref="AV73:AV92" si="19">W73+X73+Y73+Z73+AA73+AB73+AC73+AD73+AE73+AF73+AG73+AH73+AI73+AJ73+AK73+AL73+AM73+AN73+AO73+AP73+AQ73+AR73+AS73+AU73+AT73</f>
        <v>28</v>
      </c>
    </row>
    <row r="74" spans="1:48" s="4" customFormat="1" x14ac:dyDescent="0.25">
      <c r="A74" s="14" t="s">
        <v>71</v>
      </c>
      <c r="B74" s="15" t="s">
        <v>40</v>
      </c>
      <c r="C74" s="7"/>
      <c r="D74" s="3">
        <v>9</v>
      </c>
      <c r="E74" s="16">
        <v>9</v>
      </c>
      <c r="F74" s="16">
        <v>8</v>
      </c>
      <c r="G74" s="16">
        <v>7</v>
      </c>
      <c r="H74" s="16">
        <v>7</v>
      </c>
      <c r="I74" s="16">
        <v>8</v>
      </c>
      <c r="J74" s="16">
        <v>8</v>
      </c>
      <c r="K74" s="16">
        <v>8</v>
      </c>
      <c r="L74" s="16">
        <v>8</v>
      </c>
      <c r="M74" s="16">
        <v>8</v>
      </c>
      <c r="N74" s="16">
        <v>8</v>
      </c>
      <c r="O74" s="16">
        <v>7</v>
      </c>
      <c r="P74" s="16">
        <v>6</v>
      </c>
      <c r="Q74" s="16">
        <v>6</v>
      </c>
      <c r="R74" s="16">
        <v>6</v>
      </c>
      <c r="S74" s="16">
        <v>6</v>
      </c>
      <c r="T74" s="16">
        <v>6</v>
      </c>
      <c r="U74" s="16">
        <f t="shared" si="18"/>
        <v>125</v>
      </c>
      <c r="V74" s="24" t="s">
        <v>22</v>
      </c>
      <c r="W74" s="16">
        <v>4</v>
      </c>
      <c r="X74" s="16">
        <v>2</v>
      </c>
      <c r="Y74" s="16">
        <v>2</v>
      </c>
      <c r="Z74" s="16">
        <v>2</v>
      </c>
      <c r="AA74" s="16">
        <v>1</v>
      </c>
      <c r="AB74" s="16">
        <v>2</v>
      </c>
      <c r="AC74" s="16">
        <v>2</v>
      </c>
      <c r="AD74" s="16">
        <v>2</v>
      </c>
      <c r="AE74" s="16">
        <v>2</v>
      </c>
      <c r="AF74" s="16">
        <v>2</v>
      </c>
      <c r="AG74" s="16">
        <v>2</v>
      </c>
      <c r="AH74" s="16">
        <v>2</v>
      </c>
      <c r="AI74" s="16">
        <v>2</v>
      </c>
      <c r="AJ74" s="16">
        <v>1</v>
      </c>
      <c r="AK74" s="16">
        <v>2</v>
      </c>
      <c r="AL74" s="16">
        <v>2</v>
      </c>
      <c r="AM74" s="16"/>
      <c r="AN74" s="16"/>
      <c r="AO74" s="16"/>
      <c r="AP74" s="16"/>
      <c r="AQ74" s="16"/>
      <c r="AR74" s="16"/>
      <c r="AS74" s="16"/>
      <c r="AT74" s="16"/>
      <c r="AU74" s="16"/>
      <c r="AV74" s="3">
        <f t="shared" si="19"/>
        <v>32</v>
      </c>
    </row>
    <row r="75" spans="1:48" s="4" customFormat="1" ht="45" x14ac:dyDescent="0.25">
      <c r="A75" s="14" t="s">
        <v>82</v>
      </c>
      <c r="B75" s="15" t="s">
        <v>83</v>
      </c>
      <c r="C75" s="7"/>
      <c r="D75" s="3">
        <v>8</v>
      </c>
      <c r="E75" s="16">
        <v>8</v>
      </c>
      <c r="F75" s="16">
        <v>5</v>
      </c>
      <c r="G75" s="16">
        <v>6</v>
      </c>
      <c r="H75" s="16">
        <v>4</v>
      </c>
      <c r="I75" s="16">
        <v>5</v>
      </c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>
        <f t="shared" si="18"/>
        <v>36</v>
      </c>
      <c r="V75" s="24" t="s">
        <v>22</v>
      </c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3">
        <f t="shared" si="19"/>
        <v>0</v>
      </c>
    </row>
    <row r="76" spans="1:48" s="4" customFormat="1" ht="22.5" x14ac:dyDescent="0.25">
      <c r="A76" s="14" t="s">
        <v>38</v>
      </c>
      <c r="B76" s="15" t="s">
        <v>51</v>
      </c>
      <c r="C76" s="7"/>
      <c r="D76" s="3">
        <v>5</v>
      </c>
      <c r="E76" s="16">
        <v>6</v>
      </c>
      <c r="F76" s="16">
        <v>2</v>
      </c>
      <c r="G76" s="16">
        <v>4</v>
      </c>
      <c r="H76" s="16">
        <v>3</v>
      </c>
      <c r="I76" s="16">
        <v>4</v>
      </c>
      <c r="J76" s="16">
        <v>4</v>
      </c>
      <c r="K76" s="16">
        <v>4</v>
      </c>
      <c r="L76" s="16">
        <v>4</v>
      </c>
      <c r="M76" s="16">
        <v>4</v>
      </c>
      <c r="N76" s="16">
        <v>4</v>
      </c>
      <c r="O76" s="16">
        <v>4</v>
      </c>
      <c r="P76" s="16">
        <v>4</v>
      </c>
      <c r="Q76" s="16">
        <v>4</v>
      </c>
      <c r="R76" s="16">
        <v>4</v>
      </c>
      <c r="S76" s="16">
        <v>4</v>
      </c>
      <c r="T76" s="16"/>
      <c r="U76" s="16">
        <f t="shared" si="18"/>
        <v>64</v>
      </c>
      <c r="V76" s="24" t="s">
        <v>22</v>
      </c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3">
        <f t="shared" si="19"/>
        <v>0</v>
      </c>
    </row>
    <row r="77" spans="1:48" s="4" customFormat="1" ht="33.75" x14ac:dyDescent="0.25">
      <c r="A77" s="14" t="s">
        <v>28</v>
      </c>
      <c r="B77" s="15" t="s">
        <v>84</v>
      </c>
      <c r="C77" s="7"/>
      <c r="D77" s="3"/>
      <c r="E77" s="16"/>
      <c r="F77" s="16"/>
      <c r="G77" s="16">
        <v>2</v>
      </c>
      <c r="H77" s="16">
        <v>2</v>
      </c>
      <c r="I77" s="16">
        <v>2</v>
      </c>
      <c r="J77" s="16">
        <v>4</v>
      </c>
      <c r="K77" s="16">
        <v>4</v>
      </c>
      <c r="L77" s="16">
        <v>4</v>
      </c>
      <c r="M77" s="16">
        <v>3</v>
      </c>
      <c r="N77" s="16">
        <v>3</v>
      </c>
      <c r="O77" s="16">
        <v>4</v>
      </c>
      <c r="P77" s="16">
        <v>4</v>
      </c>
      <c r="Q77" s="16">
        <v>4</v>
      </c>
      <c r="R77" s="16">
        <v>4</v>
      </c>
      <c r="S77" s="16">
        <v>4</v>
      </c>
      <c r="T77" s="16">
        <v>4</v>
      </c>
      <c r="U77" s="16">
        <f t="shared" si="18"/>
        <v>48</v>
      </c>
      <c r="V77" s="24" t="s">
        <v>22</v>
      </c>
      <c r="W77" s="16">
        <v>3</v>
      </c>
      <c r="X77" s="16">
        <v>2</v>
      </c>
      <c r="Y77" s="16">
        <v>2</v>
      </c>
      <c r="Z77" s="16">
        <v>2</v>
      </c>
      <c r="AA77" s="16">
        <v>2</v>
      </c>
      <c r="AB77" s="16">
        <v>2</v>
      </c>
      <c r="AC77" s="16">
        <v>2</v>
      </c>
      <c r="AD77" s="16">
        <v>2</v>
      </c>
      <c r="AE77" s="16">
        <v>2</v>
      </c>
      <c r="AF77" s="16">
        <v>1</v>
      </c>
      <c r="AG77" s="16">
        <v>2</v>
      </c>
      <c r="AH77" s="16">
        <v>2</v>
      </c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3">
        <f t="shared" si="19"/>
        <v>24</v>
      </c>
    </row>
    <row r="78" spans="1:48" s="4" customFormat="1" ht="45" x14ac:dyDescent="0.25">
      <c r="A78" s="14" t="s">
        <v>46</v>
      </c>
      <c r="B78" s="15" t="s">
        <v>85</v>
      </c>
      <c r="C78" s="7"/>
      <c r="D78" s="3"/>
      <c r="E78" s="16"/>
      <c r="F78" s="16"/>
      <c r="G78" s="16">
        <v>2</v>
      </c>
      <c r="H78" s="16">
        <v>2</v>
      </c>
      <c r="I78" s="16">
        <v>2</v>
      </c>
      <c r="J78" s="16">
        <v>4</v>
      </c>
      <c r="K78" s="16">
        <v>4</v>
      </c>
      <c r="L78" s="16">
        <v>3</v>
      </c>
      <c r="M78" s="16">
        <v>3</v>
      </c>
      <c r="N78" s="16">
        <v>4</v>
      </c>
      <c r="O78" s="16">
        <v>3</v>
      </c>
      <c r="P78" s="16">
        <v>5</v>
      </c>
      <c r="Q78" s="16">
        <v>4</v>
      </c>
      <c r="R78" s="16">
        <v>5</v>
      </c>
      <c r="S78" s="16">
        <v>3</v>
      </c>
      <c r="T78" s="16">
        <v>4</v>
      </c>
      <c r="U78" s="16">
        <f t="shared" si="18"/>
        <v>48</v>
      </c>
      <c r="V78" s="24" t="s">
        <v>22</v>
      </c>
      <c r="W78" s="16">
        <v>6</v>
      </c>
      <c r="X78" s="16">
        <v>4</v>
      </c>
      <c r="Y78" s="16">
        <v>4</v>
      </c>
      <c r="Z78" s="16">
        <v>4</v>
      </c>
      <c r="AA78" s="16">
        <v>2</v>
      </c>
      <c r="AB78" s="16">
        <v>2</v>
      </c>
      <c r="AC78" s="16">
        <v>2</v>
      </c>
      <c r="AD78" s="16">
        <v>3</v>
      </c>
      <c r="AE78" s="16">
        <v>3</v>
      </c>
      <c r="AF78" s="16">
        <v>3</v>
      </c>
      <c r="AG78" s="16">
        <v>2</v>
      </c>
      <c r="AH78" s="16">
        <v>2</v>
      </c>
      <c r="AI78" s="16">
        <v>3</v>
      </c>
      <c r="AJ78" s="16">
        <v>3</v>
      </c>
      <c r="AK78" s="16">
        <v>2</v>
      </c>
      <c r="AL78" s="16">
        <v>3</v>
      </c>
      <c r="AM78" s="16"/>
      <c r="AN78" s="16"/>
      <c r="AO78" s="16"/>
      <c r="AP78" s="16"/>
      <c r="AQ78" s="16"/>
      <c r="AR78" s="16"/>
      <c r="AS78" s="16"/>
      <c r="AT78" s="16"/>
      <c r="AU78" s="16"/>
      <c r="AV78" s="3">
        <f t="shared" si="19"/>
        <v>48</v>
      </c>
    </row>
    <row r="79" spans="1:48" s="4" customFormat="1" ht="22.5" hidden="1" x14ac:dyDescent="0.25">
      <c r="A79" s="14" t="s">
        <v>50</v>
      </c>
      <c r="B79" s="15" t="s">
        <v>49</v>
      </c>
      <c r="C79" s="7"/>
      <c r="D79" s="3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>
        <f t="shared" si="18"/>
        <v>0</v>
      </c>
      <c r="V79" s="24" t="s">
        <v>22</v>
      </c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3">
        <f t="shared" si="19"/>
        <v>0</v>
      </c>
    </row>
    <row r="80" spans="1:48" s="4" customFormat="1" ht="112.5" x14ac:dyDescent="0.25">
      <c r="A80" s="14" t="s">
        <v>20</v>
      </c>
      <c r="B80" s="15" t="s">
        <v>86</v>
      </c>
      <c r="C80" s="7"/>
      <c r="D80" s="3">
        <v>6</v>
      </c>
      <c r="E80" s="16">
        <v>6</v>
      </c>
      <c r="F80" s="16">
        <v>4</v>
      </c>
      <c r="G80" s="16">
        <v>4</v>
      </c>
      <c r="H80" s="16">
        <v>4</v>
      </c>
      <c r="I80" s="16">
        <v>4</v>
      </c>
      <c r="J80" s="16">
        <v>4</v>
      </c>
      <c r="K80" s="16">
        <v>4</v>
      </c>
      <c r="L80" s="16">
        <v>1</v>
      </c>
      <c r="M80" s="16"/>
      <c r="N80" s="16"/>
      <c r="O80" s="16"/>
      <c r="P80" s="16"/>
      <c r="Q80" s="16"/>
      <c r="R80" s="16"/>
      <c r="S80" s="16"/>
      <c r="T80" s="16"/>
      <c r="U80" s="16">
        <f t="shared" si="18"/>
        <v>37</v>
      </c>
      <c r="V80" s="24" t="s">
        <v>22</v>
      </c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3">
        <f t="shared" si="19"/>
        <v>0</v>
      </c>
    </row>
    <row r="81" spans="1:50" s="4" customFormat="1" ht="98.25" customHeight="1" x14ac:dyDescent="0.25">
      <c r="A81" s="14" t="s">
        <v>44</v>
      </c>
      <c r="B81" s="15" t="s">
        <v>87</v>
      </c>
      <c r="C81" s="7"/>
      <c r="D81" s="3"/>
      <c r="E81" s="16"/>
      <c r="F81" s="16">
        <v>5</v>
      </c>
      <c r="G81" s="16">
        <v>5</v>
      </c>
      <c r="H81" s="16">
        <v>3</v>
      </c>
      <c r="I81" s="16">
        <v>5</v>
      </c>
      <c r="J81" s="16">
        <v>7</v>
      </c>
      <c r="K81" s="16">
        <v>6</v>
      </c>
      <c r="L81" s="16">
        <v>5</v>
      </c>
      <c r="M81" s="16">
        <v>6</v>
      </c>
      <c r="N81" s="16">
        <v>6</v>
      </c>
      <c r="O81" s="16">
        <v>6</v>
      </c>
      <c r="P81" s="16">
        <v>6</v>
      </c>
      <c r="Q81" s="16">
        <v>6</v>
      </c>
      <c r="R81" s="16">
        <v>6</v>
      </c>
      <c r="S81" s="16">
        <v>7</v>
      </c>
      <c r="T81" s="16">
        <v>5</v>
      </c>
      <c r="U81" s="16">
        <f t="shared" si="18"/>
        <v>84</v>
      </c>
      <c r="V81" s="24" t="s">
        <v>22</v>
      </c>
      <c r="W81" s="16">
        <v>13</v>
      </c>
      <c r="X81" s="16">
        <v>8</v>
      </c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3">
        <f t="shared" si="19"/>
        <v>21</v>
      </c>
    </row>
    <row r="82" spans="1:50" s="4" customFormat="1" x14ac:dyDescent="0.25">
      <c r="A82" s="14" t="s">
        <v>37</v>
      </c>
      <c r="B82" s="15" t="s">
        <v>19</v>
      </c>
      <c r="C82" s="7"/>
      <c r="D82" s="3"/>
      <c r="E82" s="16"/>
      <c r="F82" s="16">
        <v>6</v>
      </c>
      <c r="G82" s="16"/>
      <c r="H82" s="16">
        <v>6</v>
      </c>
      <c r="I82" s="16"/>
      <c r="J82" s="16"/>
      <c r="K82" s="16"/>
      <c r="L82" s="16">
        <v>6</v>
      </c>
      <c r="M82" s="16">
        <v>6</v>
      </c>
      <c r="N82" s="16">
        <v>6</v>
      </c>
      <c r="O82" s="16">
        <v>6</v>
      </c>
      <c r="P82" s="16">
        <v>6</v>
      </c>
      <c r="Q82" s="16">
        <v>6</v>
      </c>
      <c r="R82" s="16">
        <v>6</v>
      </c>
      <c r="S82" s="16">
        <v>6</v>
      </c>
      <c r="T82" s="16">
        <v>6</v>
      </c>
      <c r="U82" s="16">
        <f t="shared" si="18"/>
        <v>66</v>
      </c>
      <c r="V82" s="24" t="s">
        <v>22</v>
      </c>
      <c r="W82" s="16"/>
      <c r="X82" s="16">
        <v>6</v>
      </c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3">
        <f t="shared" si="19"/>
        <v>6</v>
      </c>
    </row>
    <row r="83" spans="1:50" s="4" customFormat="1" ht="22.5" x14ac:dyDescent="0.25">
      <c r="A83" s="14" t="s">
        <v>39</v>
      </c>
      <c r="B83" s="15" t="s">
        <v>32</v>
      </c>
      <c r="C83" s="7"/>
      <c r="D83" s="3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>
        <f t="shared" si="18"/>
        <v>0</v>
      </c>
      <c r="V83" s="24" t="s">
        <v>22</v>
      </c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>
        <v>18</v>
      </c>
      <c r="AN83" s="16">
        <v>36</v>
      </c>
      <c r="AO83" s="16">
        <v>36</v>
      </c>
      <c r="AP83" s="16">
        <v>36</v>
      </c>
      <c r="AQ83" s="16">
        <v>18</v>
      </c>
      <c r="AR83" s="16"/>
      <c r="AS83" s="16"/>
      <c r="AT83" s="16"/>
      <c r="AU83" s="16"/>
      <c r="AV83" s="3">
        <f t="shared" si="19"/>
        <v>144</v>
      </c>
    </row>
    <row r="84" spans="1:50" s="4" customFormat="1" ht="112.5" x14ac:dyDescent="0.25">
      <c r="A84" s="14" t="s">
        <v>52</v>
      </c>
      <c r="B84" s="15" t="s">
        <v>88</v>
      </c>
      <c r="C84" s="7"/>
      <c r="D84" s="3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>
        <f t="shared" si="18"/>
        <v>0</v>
      </c>
      <c r="V84" s="24" t="s">
        <v>22</v>
      </c>
      <c r="W84" s="16"/>
      <c r="X84" s="16">
        <v>4</v>
      </c>
      <c r="Y84" s="16">
        <v>10</v>
      </c>
      <c r="Z84" s="16">
        <v>11</v>
      </c>
      <c r="AA84" s="16">
        <v>8</v>
      </c>
      <c r="AB84" s="16">
        <v>8</v>
      </c>
      <c r="AC84" s="16">
        <v>4</v>
      </c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3">
        <f t="shared" si="19"/>
        <v>45</v>
      </c>
    </row>
    <row r="85" spans="1:50" s="4" customFormat="1" ht="101.25" x14ac:dyDescent="0.25">
      <c r="A85" s="14" t="s">
        <v>53</v>
      </c>
      <c r="B85" s="15" t="s">
        <v>89</v>
      </c>
      <c r="C85" s="7"/>
      <c r="D85" s="3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>
        <f t="shared" si="18"/>
        <v>0</v>
      </c>
      <c r="V85" s="24" t="s">
        <v>22</v>
      </c>
      <c r="W85" s="16"/>
      <c r="X85" s="16">
        <v>1</v>
      </c>
      <c r="Y85" s="16">
        <v>9</v>
      </c>
      <c r="Z85" s="16">
        <v>8</v>
      </c>
      <c r="AA85" s="16">
        <v>8</v>
      </c>
      <c r="AB85" s="16">
        <v>8</v>
      </c>
      <c r="AC85" s="16">
        <v>6</v>
      </c>
      <c r="AD85" s="16">
        <v>8</v>
      </c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3">
        <f t="shared" si="19"/>
        <v>48</v>
      </c>
    </row>
    <row r="86" spans="1:50" s="4" customFormat="1" x14ac:dyDescent="0.25">
      <c r="A86" s="14" t="s">
        <v>54</v>
      </c>
      <c r="B86" s="15" t="s">
        <v>19</v>
      </c>
      <c r="C86" s="7"/>
      <c r="D86" s="3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>
        <f t="shared" si="18"/>
        <v>0</v>
      </c>
      <c r="V86" s="24" t="s">
        <v>22</v>
      </c>
      <c r="W86" s="16"/>
      <c r="X86" s="16"/>
      <c r="Y86" s="16"/>
      <c r="Z86" s="16"/>
      <c r="AA86" s="16">
        <v>6</v>
      </c>
      <c r="AB86" s="16">
        <v>6</v>
      </c>
      <c r="AC86" s="16">
        <v>12</v>
      </c>
      <c r="AD86" s="16">
        <v>12</v>
      </c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3">
        <f t="shared" si="19"/>
        <v>36</v>
      </c>
    </row>
    <row r="87" spans="1:50" s="4" customFormat="1" ht="22.5" x14ac:dyDescent="0.25">
      <c r="A87" s="14" t="s">
        <v>45</v>
      </c>
      <c r="B87" s="15" t="s">
        <v>32</v>
      </c>
      <c r="C87" s="7"/>
      <c r="D87" s="3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>
        <f t="shared" si="18"/>
        <v>0</v>
      </c>
      <c r="V87" s="24" t="s">
        <v>22</v>
      </c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>
        <v>18</v>
      </c>
      <c r="AR87" s="16">
        <v>36</v>
      </c>
      <c r="AS87" s="16">
        <v>36</v>
      </c>
      <c r="AT87" s="16">
        <v>18</v>
      </c>
      <c r="AU87" s="16"/>
      <c r="AV87" s="3">
        <f t="shared" si="19"/>
        <v>108</v>
      </c>
    </row>
    <row r="88" spans="1:50" s="4" customFormat="1" ht="112.5" x14ac:dyDescent="0.25">
      <c r="A88" s="14" t="s">
        <v>63</v>
      </c>
      <c r="B88" s="15" t="s">
        <v>90</v>
      </c>
      <c r="C88" s="7"/>
      <c r="D88" s="3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>
        <f t="shared" si="18"/>
        <v>0</v>
      </c>
      <c r="V88" s="24" t="s">
        <v>22</v>
      </c>
      <c r="W88" s="16"/>
      <c r="X88" s="16"/>
      <c r="Y88" s="16"/>
      <c r="Z88" s="16"/>
      <c r="AA88" s="16"/>
      <c r="AB88" s="16"/>
      <c r="AC88" s="16"/>
      <c r="AD88" s="16"/>
      <c r="AE88" s="16">
        <v>7</v>
      </c>
      <c r="AF88" s="16">
        <v>5</v>
      </c>
      <c r="AG88" s="16">
        <v>5</v>
      </c>
      <c r="AH88" s="16">
        <v>5</v>
      </c>
      <c r="AI88" s="16">
        <v>6</v>
      </c>
      <c r="AJ88" s="16">
        <v>5</v>
      </c>
      <c r="AK88" s="16">
        <v>6</v>
      </c>
      <c r="AL88" s="16">
        <v>4</v>
      </c>
      <c r="AM88" s="16"/>
      <c r="AN88" s="16"/>
      <c r="AO88" s="16"/>
      <c r="AP88" s="16"/>
      <c r="AQ88" s="16"/>
      <c r="AR88" s="16"/>
      <c r="AS88" s="16"/>
      <c r="AT88" s="16"/>
      <c r="AU88" s="16"/>
      <c r="AV88" s="3">
        <f t="shared" si="19"/>
        <v>43</v>
      </c>
      <c r="AW88" s="4" t="s">
        <v>31</v>
      </c>
    </row>
    <row r="89" spans="1:50" s="4" customFormat="1" ht="101.25" x14ac:dyDescent="0.25">
      <c r="A89" s="14" t="s">
        <v>91</v>
      </c>
      <c r="B89" s="15" t="s">
        <v>92</v>
      </c>
      <c r="C89" s="7"/>
      <c r="D89" s="3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>
        <f t="shared" si="18"/>
        <v>0</v>
      </c>
      <c r="V89" s="24"/>
      <c r="W89" s="16"/>
      <c r="X89" s="16"/>
      <c r="Y89" s="16"/>
      <c r="Z89" s="16"/>
      <c r="AA89" s="16"/>
      <c r="AB89" s="16"/>
      <c r="AC89" s="16"/>
      <c r="AD89" s="16">
        <v>2</v>
      </c>
      <c r="AE89" s="16">
        <v>8</v>
      </c>
      <c r="AF89" s="16">
        <v>10</v>
      </c>
      <c r="AG89" s="16">
        <v>10</v>
      </c>
      <c r="AH89" s="16">
        <v>10</v>
      </c>
      <c r="AI89" s="16">
        <v>10</v>
      </c>
      <c r="AJ89" s="16">
        <v>8</v>
      </c>
      <c r="AK89" s="16">
        <v>9</v>
      </c>
      <c r="AL89" s="16">
        <v>10</v>
      </c>
      <c r="AM89" s="16">
        <v>7</v>
      </c>
      <c r="AN89" s="16"/>
      <c r="AO89" s="16"/>
      <c r="AP89" s="16"/>
      <c r="AQ89" s="16"/>
      <c r="AR89" s="16"/>
      <c r="AS89" s="16"/>
      <c r="AT89" s="16"/>
      <c r="AU89" s="16"/>
      <c r="AV89" s="3">
        <f t="shared" si="19"/>
        <v>84</v>
      </c>
    </row>
    <row r="90" spans="1:50" s="4" customFormat="1" x14ac:dyDescent="0.25">
      <c r="A90" s="14" t="s">
        <v>64</v>
      </c>
      <c r="B90" s="15" t="s">
        <v>19</v>
      </c>
      <c r="C90" s="7"/>
      <c r="D90" s="3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>
        <f t="shared" si="18"/>
        <v>0</v>
      </c>
      <c r="V90" s="24" t="s">
        <v>22</v>
      </c>
      <c r="W90" s="16"/>
      <c r="X90" s="16"/>
      <c r="Y90" s="16"/>
      <c r="Z90" s="16"/>
      <c r="AA90" s="16"/>
      <c r="AB90" s="16"/>
      <c r="AC90" s="16"/>
      <c r="AD90" s="16"/>
      <c r="AE90" s="16">
        <v>6</v>
      </c>
      <c r="AF90" s="16">
        <v>6</v>
      </c>
      <c r="AG90" s="16">
        <v>6</v>
      </c>
      <c r="AH90" s="16">
        <v>6</v>
      </c>
      <c r="AI90" s="16">
        <v>6</v>
      </c>
      <c r="AJ90" s="16">
        <v>12</v>
      </c>
      <c r="AK90" s="16">
        <v>12</v>
      </c>
      <c r="AL90" s="16">
        <v>12</v>
      </c>
      <c r="AM90" s="16">
        <v>6</v>
      </c>
      <c r="AN90" s="16"/>
      <c r="AO90" s="16"/>
      <c r="AP90" s="16"/>
      <c r="AQ90" s="16"/>
      <c r="AR90" s="16"/>
      <c r="AS90" s="16"/>
      <c r="AT90" s="16"/>
      <c r="AU90" s="16"/>
      <c r="AV90" s="3">
        <f t="shared" si="19"/>
        <v>72</v>
      </c>
    </row>
    <row r="91" spans="1:50" s="4" customFormat="1" x14ac:dyDescent="0.25">
      <c r="A91" s="28" t="s">
        <v>21</v>
      </c>
      <c r="B91" s="28"/>
      <c r="C91" s="25"/>
      <c r="D91" s="3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>
        <v>6</v>
      </c>
      <c r="U91" s="16">
        <f t="shared" si="18"/>
        <v>6</v>
      </c>
      <c r="V91" s="24" t="s">
        <v>22</v>
      </c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>
        <v>18</v>
      </c>
      <c r="AU91" s="16">
        <v>36</v>
      </c>
      <c r="AV91" s="3">
        <f t="shared" si="19"/>
        <v>54</v>
      </c>
      <c r="AW91" s="2"/>
    </row>
    <row r="92" spans="1:50" s="4" customFormat="1" x14ac:dyDescent="0.25">
      <c r="A92" s="10"/>
      <c r="B92" s="11"/>
      <c r="C92" s="25"/>
      <c r="D92" s="3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>
        <f t="shared" si="18"/>
        <v>0</v>
      </c>
      <c r="V92" s="24" t="s">
        <v>22</v>
      </c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3">
        <f t="shared" si="19"/>
        <v>0</v>
      </c>
      <c r="AW92" s="2"/>
    </row>
    <row r="93" spans="1:50" s="4" customFormat="1" x14ac:dyDescent="0.25">
      <c r="A93" s="28" t="s">
        <v>23</v>
      </c>
      <c r="B93" s="28"/>
      <c r="C93" s="25">
        <f>C72+C73+C74+C75+C76+C77+C78+C79+C80+C81+C82+C83+C87+C88+C90+C91+C92+C89</f>
        <v>0</v>
      </c>
      <c r="D93" s="25">
        <f t="shared" ref="D93:U93" si="20">D72+D73+D74+D75+D76+D77+D78+D79+D80+D81+D82+D83+D87+D88+D90+D91+D92+D89</f>
        <v>34</v>
      </c>
      <c r="E93" s="24">
        <f t="shared" si="20"/>
        <v>34</v>
      </c>
      <c r="F93" s="24">
        <f t="shared" si="20"/>
        <v>35</v>
      </c>
      <c r="G93" s="24">
        <f t="shared" si="20"/>
        <v>35</v>
      </c>
      <c r="H93" s="24">
        <f t="shared" si="20"/>
        <v>34</v>
      </c>
      <c r="I93" s="24">
        <f t="shared" si="20"/>
        <v>34</v>
      </c>
      <c r="J93" s="24">
        <f t="shared" si="20"/>
        <v>34</v>
      </c>
      <c r="K93" s="24">
        <f t="shared" si="20"/>
        <v>34</v>
      </c>
      <c r="L93" s="24">
        <f t="shared" si="20"/>
        <v>34</v>
      </c>
      <c r="M93" s="24">
        <f t="shared" si="20"/>
        <v>34</v>
      </c>
      <c r="N93" s="24">
        <f t="shared" si="20"/>
        <v>34</v>
      </c>
      <c r="O93" s="24">
        <f t="shared" si="20"/>
        <v>34</v>
      </c>
      <c r="P93" s="24">
        <f t="shared" si="20"/>
        <v>34</v>
      </c>
      <c r="Q93" s="24">
        <f t="shared" si="20"/>
        <v>34</v>
      </c>
      <c r="R93" s="24">
        <f t="shared" si="20"/>
        <v>34</v>
      </c>
      <c r="S93" s="24">
        <f t="shared" si="20"/>
        <v>34</v>
      </c>
      <c r="T93" s="24">
        <f t="shared" si="20"/>
        <v>34</v>
      </c>
      <c r="U93" s="24">
        <f t="shared" si="20"/>
        <v>580</v>
      </c>
      <c r="V93" s="24" t="s">
        <v>22</v>
      </c>
      <c r="W93" s="16">
        <f>W72+W73+W74+W75+W76+W77+W78+W79+W80+W81+W82+W83+W84+W85+W86+W87+W88+W89+W90+W91+W92</f>
        <v>31</v>
      </c>
      <c r="X93" s="16">
        <f t="shared" ref="X93:AV93" si="21">X72+X73+X74+X75+X76+X77+X78+X79+X80+X81+X82+X83+X84+X85+X86+X87+X88+X89+X90+X91+X92</f>
        <v>31</v>
      </c>
      <c r="Y93" s="16">
        <f t="shared" si="21"/>
        <v>31</v>
      </c>
      <c r="Z93" s="16">
        <f t="shared" si="21"/>
        <v>31</v>
      </c>
      <c r="AA93" s="16">
        <f t="shared" si="21"/>
        <v>31</v>
      </c>
      <c r="AB93" s="16">
        <f t="shared" si="21"/>
        <v>32</v>
      </c>
      <c r="AC93" s="16">
        <f t="shared" si="21"/>
        <v>32</v>
      </c>
      <c r="AD93" s="16">
        <f t="shared" si="21"/>
        <v>32</v>
      </c>
      <c r="AE93" s="16">
        <f t="shared" si="21"/>
        <v>32</v>
      </c>
      <c r="AF93" s="16">
        <f t="shared" si="21"/>
        <v>31</v>
      </c>
      <c r="AG93" s="16">
        <f t="shared" si="21"/>
        <v>31</v>
      </c>
      <c r="AH93" s="16">
        <f t="shared" si="21"/>
        <v>31</v>
      </c>
      <c r="AI93" s="16">
        <f t="shared" si="21"/>
        <v>31</v>
      </c>
      <c r="AJ93" s="16">
        <f t="shared" si="21"/>
        <v>31</v>
      </c>
      <c r="AK93" s="16">
        <f t="shared" si="21"/>
        <v>31</v>
      </c>
      <c r="AL93" s="16">
        <f t="shared" si="21"/>
        <v>31</v>
      </c>
      <c r="AM93" s="16">
        <f t="shared" si="21"/>
        <v>31</v>
      </c>
      <c r="AN93" s="16">
        <f t="shared" si="21"/>
        <v>36</v>
      </c>
      <c r="AO93" s="16">
        <f t="shared" si="21"/>
        <v>36</v>
      </c>
      <c r="AP93" s="16">
        <f t="shared" si="21"/>
        <v>36</v>
      </c>
      <c r="AQ93" s="16">
        <f t="shared" si="21"/>
        <v>36</v>
      </c>
      <c r="AR93" s="16">
        <f t="shared" si="21"/>
        <v>36</v>
      </c>
      <c r="AS93" s="16">
        <f t="shared" si="21"/>
        <v>36</v>
      </c>
      <c r="AT93" s="16">
        <f t="shared" si="21"/>
        <v>36</v>
      </c>
      <c r="AU93" s="16">
        <f t="shared" si="21"/>
        <v>36</v>
      </c>
      <c r="AV93" s="3">
        <f t="shared" si="21"/>
        <v>819</v>
      </c>
      <c r="AX93" s="2"/>
    </row>
    <row r="94" spans="1:50" s="4" customFormat="1" x14ac:dyDescent="0.25">
      <c r="E94" s="18"/>
      <c r="F94" s="18"/>
      <c r="G94" s="18"/>
      <c r="H94" s="18"/>
      <c r="I94" s="18"/>
      <c r="J94" s="18"/>
      <c r="K94" s="49"/>
      <c r="L94" s="49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</row>
    <row r="95" spans="1:50" s="4" customFormat="1" ht="15" customHeight="1" x14ac:dyDescent="0.25">
      <c r="A95" s="5"/>
      <c r="B95" s="5"/>
      <c r="C95" s="5"/>
      <c r="D95" s="29" t="s">
        <v>117</v>
      </c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35"/>
      <c r="AU95" s="36"/>
      <c r="AV95" s="5"/>
    </row>
    <row r="96" spans="1:50" s="4" customFormat="1" x14ac:dyDescent="0.25">
      <c r="A96" s="5"/>
      <c r="B96" s="5"/>
      <c r="C96" s="5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35"/>
      <c r="AU96" s="36"/>
      <c r="AV96" s="5"/>
    </row>
    <row r="97" spans="1:48" s="4" customFormat="1" x14ac:dyDescent="0.25">
      <c r="A97" s="30" t="s">
        <v>11</v>
      </c>
      <c r="B97" s="30" t="s">
        <v>12</v>
      </c>
      <c r="C97" s="31" t="s">
        <v>1</v>
      </c>
      <c r="D97" s="32"/>
      <c r="E97" s="32"/>
      <c r="F97" s="32"/>
      <c r="G97" s="32"/>
      <c r="H97" s="32"/>
      <c r="I97" s="37" t="s">
        <v>2</v>
      </c>
      <c r="J97" s="38"/>
      <c r="K97" s="38"/>
      <c r="L97" s="39"/>
      <c r="M97" s="37" t="s">
        <v>3</v>
      </c>
      <c r="N97" s="38"/>
      <c r="O97" s="38"/>
      <c r="P97" s="39"/>
      <c r="Q97" s="37" t="s">
        <v>4</v>
      </c>
      <c r="R97" s="38"/>
      <c r="S97" s="38"/>
      <c r="T97" s="39"/>
      <c r="U97" s="40" t="s">
        <v>0</v>
      </c>
      <c r="V97" s="37" t="s">
        <v>5</v>
      </c>
      <c r="W97" s="38"/>
      <c r="X97" s="38"/>
      <c r="Y97" s="39"/>
      <c r="Z97" s="37" t="s">
        <v>6</v>
      </c>
      <c r="AA97" s="38"/>
      <c r="AB97" s="38"/>
      <c r="AC97" s="39"/>
      <c r="AD97" s="37" t="s">
        <v>7</v>
      </c>
      <c r="AE97" s="38"/>
      <c r="AF97" s="38"/>
      <c r="AG97" s="38"/>
      <c r="AH97" s="39"/>
      <c r="AI97" s="37" t="s">
        <v>8</v>
      </c>
      <c r="AJ97" s="38"/>
      <c r="AK97" s="38"/>
      <c r="AL97" s="39"/>
      <c r="AM97" s="37" t="s">
        <v>9</v>
      </c>
      <c r="AN97" s="38"/>
      <c r="AO97" s="38"/>
      <c r="AP97" s="39"/>
      <c r="AQ97" s="37" t="s">
        <v>10</v>
      </c>
      <c r="AR97" s="38"/>
      <c r="AS97" s="38"/>
      <c r="AT97" s="38"/>
      <c r="AU97" s="39"/>
      <c r="AV97" s="26" t="s">
        <v>0</v>
      </c>
    </row>
    <row r="98" spans="1:48" s="4" customFormat="1" ht="51" customHeight="1" x14ac:dyDescent="0.25">
      <c r="A98" s="30"/>
      <c r="B98" s="30"/>
      <c r="C98" s="23"/>
      <c r="D98" s="23" t="str">
        <f>[1]Лист1!D98</f>
        <v>01-05</v>
      </c>
      <c r="E98" s="46" t="str">
        <f>[1]Лист1!E98</f>
        <v>08-12</v>
      </c>
      <c r="F98" s="46" t="str">
        <f>[1]Лист1!F98</f>
        <v>15-19</v>
      </c>
      <c r="G98" s="46" t="str">
        <f>[1]Лист1!G98</f>
        <v>22-26</v>
      </c>
      <c r="H98" s="46" t="str">
        <f>[1]Лист1!H98</f>
        <v>29,30,01-03</v>
      </c>
      <c r="I98" s="46" t="str">
        <f>[1]Лист1!I98</f>
        <v>06-10</v>
      </c>
      <c r="J98" s="46" t="str">
        <f>[1]Лист1!J98</f>
        <v>13-17</v>
      </c>
      <c r="K98" s="46" t="str">
        <f>[1]Лист1!K98</f>
        <v>20-24</v>
      </c>
      <c r="L98" s="46" t="str">
        <f>[1]Лист1!L98</f>
        <v>27-31</v>
      </c>
      <c r="M98" s="46" t="str">
        <f>[1]Лист1!M98</f>
        <v>03-07</v>
      </c>
      <c r="N98" s="46" t="str">
        <f>[1]Лист1!N98</f>
        <v>10-14</v>
      </c>
      <c r="O98" s="46" t="str">
        <f>[1]Лист1!O98</f>
        <v>17-21</v>
      </c>
      <c r="P98" s="46" t="str">
        <f>[1]Лист1!P98</f>
        <v>24-28</v>
      </c>
      <c r="Q98" s="46" t="str">
        <f>[1]Лист1!Q98</f>
        <v>01-05</v>
      </c>
      <c r="R98" s="46" t="str">
        <f>[1]Лист1!R98</f>
        <v>08-12</v>
      </c>
      <c r="S98" s="46" t="str">
        <f>[1]Лист1!S98</f>
        <v>15-19</v>
      </c>
      <c r="T98" s="46" t="str">
        <f>[1]Лист1!T98</f>
        <v>22-26</v>
      </c>
      <c r="U98" s="40"/>
      <c r="V98" s="47" t="str">
        <f>[1]Лист1!V98</f>
        <v>29-31,01-11</v>
      </c>
      <c r="W98" s="47" t="str">
        <f>[1]Лист1!W98</f>
        <v>12-16</v>
      </c>
      <c r="X98" s="47" t="str">
        <f>[1]Лист1!X98</f>
        <v>19-23</v>
      </c>
      <c r="Y98" s="47" t="str">
        <f>[1]Лист1!Y98</f>
        <v>26-30</v>
      </c>
      <c r="Z98" s="47" t="str">
        <f>[1]Лист1!Z98</f>
        <v>02-06</v>
      </c>
      <c r="AA98" s="47" t="str">
        <f>[1]Лист1!AA98</f>
        <v>09-13</v>
      </c>
      <c r="AB98" s="47" t="str">
        <f>[1]Лист1!AB98</f>
        <v>16-20</v>
      </c>
      <c r="AC98" s="47" t="str">
        <f>[1]Лист1!AC98</f>
        <v>23-27</v>
      </c>
      <c r="AD98" s="47" t="str">
        <f>[1]Лист1!AD98</f>
        <v>02-06</v>
      </c>
      <c r="AE98" s="47" t="str">
        <f>[1]Лист1!AE98</f>
        <v>09-13</v>
      </c>
      <c r="AF98" s="47" t="str">
        <f>[1]Лист1!AF98</f>
        <v>16-20</v>
      </c>
      <c r="AG98" s="47" t="str">
        <f>[1]Лист1!AG98</f>
        <v>23-27</v>
      </c>
      <c r="AH98" s="47" t="str">
        <f>[1]Лист1!AH98</f>
        <v>30,31,01-03</v>
      </c>
      <c r="AI98" s="47" t="str">
        <f>[1]Лист1!AI98</f>
        <v>06-10</v>
      </c>
      <c r="AJ98" s="47" t="str">
        <f>[1]Лист1!AJ98</f>
        <v>13-17</v>
      </c>
      <c r="AK98" s="47" t="str">
        <f>[1]Лист1!AK98</f>
        <v>20-24</v>
      </c>
      <c r="AL98" s="47" t="str">
        <f>[1]Лист1!AL98</f>
        <v>27-30,01</v>
      </c>
      <c r="AM98" s="47" t="str">
        <f>[1]Лист1!AM98</f>
        <v>04-08</v>
      </c>
      <c r="AN98" s="47" t="str">
        <f>[1]Лист1!AN98</f>
        <v>11-15</v>
      </c>
      <c r="AO98" s="47" t="str">
        <f>[1]Лист1!AO98</f>
        <v>18-22</v>
      </c>
      <c r="AP98" s="47" t="str">
        <f>[1]Лист1!AP98</f>
        <v>25-29</v>
      </c>
      <c r="AQ98" s="47" t="str">
        <f>[1]Лист1!AQ98</f>
        <v>01-05</v>
      </c>
      <c r="AR98" s="47" t="str">
        <f>[1]Лист1!AR98</f>
        <v>08-12</v>
      </c>
      <c r="AS98" s="47" t="str">
        <f>[1]Лист1!AS98</f>
        <v>15-18</v>
      </c>
      <c r="AT98" s="47" t="str">
        <f>[1]Лист1!AT98</f>
        <v>22-26</v>
      </c>
      <c r="AU98" s="47" t="str">
        <f>[1]Лист1!AU98</f>
        <v>29,30</v>
      </c>
      <c r="AV98" s="26"/>
    </row>
    <row r="99" spans="1:48" s="4" customFormat="1" x14ac:dyDescent="0.25">
      <c r="A99" s="5"/>
      <c r="B99" s="5"/>
      <c r="C99" s="3"/>
      <c r="D99" s="3">
        <v>1</v>
      </c>
      <c r="E99" s="16">
        <v>2</v>
      </c>
      <c r="F99" s="16">
        <v>3</v>
      </c>
      <c r="G99" s="16">
        <v>4</v>
      </c>
      <c r="H99" s="16">
        <v>5</v>
      </c>
      <c r="I99" s="16">
        <v>6</v>
      </c>
      <c r="J99" s="16">
        <v>7</v>
      </c>
      <c r="K99" s="16">
        <v>8</v>
      </c>
      <c r="L99" s="16">
        <v>9</v>
      </c>
      <c r="M99" s="16">
        <v>10</v>
      </c>
      <c r="N99" s="16">
        <v>11</v>
      </c>
      <c r="O99" s="16">
        <v>12</v>
      </c>
      <c r="P99" s="16">
        <v>13</v>
      </c>
      <c r="Q99" s="16">
        <v>14</v>
      </c>
      <c r="R99" s="16">
        <v>15</v>
      </c>
      <c r="S99" s="16">
        <v>16</v>
      </c>
      <c r="T99" s="16">
        <v>17</v>
      </c>
      <c r="U99" s="16"/>
      <c r="V99" s="16">
        <v>18.190000000000001</v>
      </c>
      <c r="W99" s="16">
        <v>20</v>
      </c>
      <c r="X99" s="16">
        <v>21</v>
      </c>
      <c r="Y99" s="16">
        <v>22</v>
      </c>
      <c r="Z99" s="16">
        <v>23</v>
      </c>
      <c r="AA99" s="16">
        <v>24</v>
      </c>
      <c r="AB99" s="16">
        <v>25</v>
      </c>
      <c r="AC99" s="16">
        <v>26</v>
      </c>
      <c r="AD99" s="16">
        <v>27</v>
      </c>
      <c r="AE99" s="16">
        <v>28</v>
      </c>
      <c r="AF99" s="16">
        <v>29</v>
      </c>
      <c r="AG99" s="16">
        <v>30</v>
      </c>
      <c r="AH99" s="16">
        <v>31</v>
      </c>
      <c r="AI99" s="16">
        <v>32</v>
      </c>
      <c r="AJ99" s="16">
        <v>33</v>
      </c>
      <c r="AK99" s="16">
        <v>34</v>
      </c>
      <c r="AL99" s="16">
        <v>35</v>
      </c>
      <c r="AM99" s="16">
        <v>36</v>
      </c>
      <c r="AN99" s="16">
        <v>37</v>
      </c>
      <c r="AO99" s="16">
        <v>38</v>
      </c>
      <c r="AP99" s="16">
        <v>39</v>
      </c>
      <c r="AQ99" s="16">
        <v>40</v>
      </c>
      <c r="AR99" s="16">
        <v>41</v>
      </c>
      <c r="AS99" s="16">
        <v>42</v>
      </c>
      <c r="AT99" s="16">
        <v>43</v>
      </c>
      <c r="AU99" s="16">
        <v>43</v>
      </c>
      <c r="AV99" s="3"/>
    </row>
    <row r="100" spans="1:48" s="4" customFormat="1" ht="24.75" customHeight="1" x14ac:dyDescent="0.25">
      <c r="A100" s="19" t="s">
        <v>95</v>
      </c>
      <c r="B100" s="20" t="s">
        <v>96</v>
      </c>
      <c r="C100" s="7"/>
      <c r="D100" s="7">
        <v>2</v>
      </c>
      <c r="E100" s="17"/>
      <c r="F100" s="17"/>
      <c r="G100" s="17"/>
      <c r="H100" s="17">
        <v>4</v>
      </c>
      <c r="I100" s="17">
        <v>4</v>
      </c>
      <c r="J100" s="17">
        <v>6</v>
      </c>
      <c r="K100" s="17">
        <v>4</v>
      </c>
      <c r="L100" s="17">
        <v>4</v>
      </c>
      <c r="M100" s="17">
        <v>2</v>
      </c>
      <c r="N100" s="17">
        <v>4</v>
      </c>
      <c r="O100" s="17">
        <v>2</v>
      </c>
      <c r="P100" s="17">
        <v>4</v>
      </c>
      <c r="Q100" s="17"/>
      <c r="R100" s="17"/>
      <c r="S100" s="17"/>
      <c r="T100" s="16"/>
      <c r="U100" s="16">
        <f>D100+E100+F100+G100+H100+I100+J100+K100+L100+M100+N100+O100+P100+Q100+R100+S100+T100+C100</f>
        <v>36</v>
      </c>
      <c r="V100" s="24" t="s">
        <v>22</v>
      </c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3">
        <f>W100+X100+Y100+Z100+AA100+AB100+AC100+AD100+AE100+AF100+AG100+AH100+AI100+AJ100+AK100+AL100+AM100+AN100+AO100+AP100+AQ100+AR100+AS100+AU100+AT100</f>
        <v>0</v>
      </c>
    </row>
    <row r="101" spans="1:48" s="4" customFormat="1" ht="50.25" customHeight="1" x14ac:dyDescent="0.25">
      <c r="A101" s="19" t="s">
        <v>69</v>
      </c>
      <c r="B101" s="20" t="s">
        <v>47</v>
      </c>
      <c r="C101" s="7"/>
      <c r="D101" s="3">
        <v>2</v>
      </c>
      <c r="E101" s="16"/>
      <c r="F101" s="16"/>
      <c r="G101" s="16"/>
      <c r="H101" s="16">
        <v>2</v>
      </c>
      <c r="I101" s="16">
        <v>1</v>
      </c>
      <c r="J101" s="16">
        <v>2</v>
      </c>
      <c r="K101" s="16">
        <v>1</v>
      </c>
      <c r="L101" s="16">
        <v>1</v>
      </c>
      <c r="M101" s="16">
        <v>1</v>
      </c>
      <c r="N101" s="16">
        <v>1</v>
      </c>
      <c r="O101" s="16">
        <v>1</v>
      </c>
      <c r="P101" s="16">
        <v>1</v>
      </c>
      <c r="Q101" s="16">
        <v>1</v>
      </c>
      <c r="R101" s="16">
        <v>1</v>
      </c>
      <c r="S101" s="16">
        <v>1</v>
      </c>
      <c r="T101" s="16">
        <v>1</v>
      </c>
      <c r="U101" s="16">
        <f t="shared" ref="U101:U119" si="22">D101+E101+F101+G101+H101+I101+J101+K101+L101+M101+N101+O101+P101+Q101+R101+S101+T101+C101</f>
        <v>17</v>
      </c>
      <c r="V101" s="24" t="s">
        <v>22</v>
      </c>
      <c r="W101" s="16">
        <v>4</v>
      </c>
      <c r="X101" s="16">
        <v>2</v>
      </c>
      <c r="Y101" s="16">
        <v>3</v>
      </c>
      <c r="Z101" s="16">
        <v>3</v>
      </c>
      <c r="AA101" s="16">
        <v>3</v>
      </c>
      <c r="AB101" s="16">
        <v>3</v>
      </c>
      <c r="AC101" s="16">
        <v>3</v>
      </c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3">
        <f t="shared" ref="AV101:AV119" si="23">W101+X101+Y101+Z101+AA101+AB101+AC101+AD101+AE101+AF101+AG101+AH101+AI101+AJ101+AK101+AL101+AM101+AN101+AO101+AP101+AQ101+AR101+AS101+AU101+AT101</f>
        <v>21</v>
      </c>
    </row>
    <row r="102" spans="1:48" s="4" customFormat="1" ht="56.25" x14ac:dyDescent="0.25">
      <c r="A102" s="19" t="s">
        <v>70</v>
      </c>
      <c r="B102" s="20" t="s">
        <v>81</v>
      </c>
      <c r="C102" s="7"/>
      <c r="D102" s="3">
        <v>2</v>
      </c>
      <c r="E102" s="16"/>
      <c r="F102" s="16"/>
      <c r="G102" s="16"/>
      <c r="H102" s="16">
        <v>2</v>
      </c>
      <c r="I102" s="16">
        <v>2</v>
      </c>
      <c r="J102" s="16">
        <v>3</v>
      </c>
      <c r="K102" s="16">
        <v>2</v>
      </c>
      <c r="L102" s="16">
        <v>2</v>
      </c>
      <c r="M102" s="16">
        <v>2</v>
      </c>
      <c r="N102" s="16">
        <v>2</v>
      </c>
      <c r="O102" s="16">
        <v>2</v>
      </c>
      <c r="P102" s="16">
        <v>2</v>
      </c>
      <c r="Q102" s="16">
        <v>2</v>
      </c>
      <c r="R102" s="16">
        <v>2</v>
      </c>
      <c r="S102" s="16">
        <v>2</v>
      </c>
      <c r="T102" s="16"/>
      <c r="U102" s="16">
        <f t="shared" si="22"/>
        <v>27</v>
      </c>
      <c r="V102" s="24" t="s">
        <v>22</v>
      </c>
      <c r="W102" s="16">
        <v>4</v>
      </c>
      <c r="X102" s="16">
        <v>4</v>
      </c>
      <c r="Y102" s="16">
        <v>4</v>
      </c>
      <c r="Z102" s="16">
        <v>4</v>
      </c>
      <c r="AA102" s="16">
        <v>4</v>
      </c>
      <c r="AB102" s="16">
        <v>3</v>
      </c>
      <c r="AC102" s="16">
        <v>4</v>
      </c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3">
        <f t="shared" si="23"/>
        <v>27</v>
      </c>
    </row>
    <row r="103" spans="1:48" s="4" customFormat="1" ht="22.5" x14ac:dyDescent="0.25">
      <c r="A103" s="19" t="s">
        <v>97</v>
      </c>
      <c r="B103" s="20" t="s">
        <v>61</v>
      </c>
      <c r="C103" s="7"/>
      <c r="D103" s="3">
        <v>4</v>
      </c>
      <c r="E103" s="16"/>
      <c r="F103" s="16"/>
      <c r="G103" s="16"/>
      <c r="H103" s="16">
        <v>2</v>
      </c>
      <c r="I103" s="16">
        <v>2</v>
      </c>
      <c r="J103" s="16">
        <v>2</v>
      </c>
      <c r="K103" s="16">
        <v>2</v>
      </c>
      <c r="L103" s="16">
        <v>2</v>
      </c>
      <c r="M103" s="16">
        <v>2</v>
      </c>
      <c r="N103" s="16">
        <v>2</v>
      </c>
      <c r="O103" s="16">
        <v>2</v>
      </c>
      <c r="P103" s="16">
        <v>2</v>
      </c>
      <c r="Q103" s="16">
        <v>2</v>
      </c>
      <c r="R103" s="16">
        <v>2</v>
      </c>
      <c r="S103" s="16">
        <v>4</v>
      </c>
      <c r="T103" s="16">
        <v>2</v>
      </c>
      <c r="U103" s="16">
        <f t="shared" si="22"/>
        <v>32</v>
      </c>
      <c r="V103" s="24" t="s">
        <v>22</v>
      </c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3">
        <f t="shared" si="23"/>
        <v>0</v>
      </c>
    </row>
    <row r="104" spans="1:48" s="4" customFormat="1" ht="33.75" x14ac:dyDescent="0.25">
      <c r="A104" s="19" t="s">
        <v>28</v>
      </c>
      <c r="B104" s="20" t="s">
        <v>84</v>
      </c>
      <c r="C104" s="7"/>
      <c r="D104" s="7"/>
      <c r="E104" s="17"/>
      <c r="F104" s="17"/>
      <c r="G104" s="17"/>
      <c r="H104" s="17">
        <v>2</v>
      </c>
      <c r="I104" s="17">
        <v>2</v>
      </c>
      <c r="J104" s="17">
        <v>2</v>
      </c>
      <c r="K104" s="17">
        <v>2</v>
      </c>
      <c r="L104" s="17">
        <v>2</v>
      </c>
      <c r="M104" s="17">
        <v>2</v>
      </c>
      <c r="N104" s="17">
        <v>2</v>
      </c>
      <c r="O104" s="17">
        <v>2</v>
      </c>
      <c r="P104" s="17">
        <v>2</v>
      </c>
      <c r="Q104" s="17">
        <v>2</v>
      </c>
      <c r="R104" s="17">
        <v>2</v>
      </c>
      <c r="S104" s="17">
        <v>2</v>
      </c>
      <c r="T104" s="16"/>
      <c r="U104" s="16">
        <f t="shared" si="22"/>
        <v>24</v>
      </c>
      <c r="V104" s="24" t="s">
        <v>22</v>
      </c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3">
        <f t="shared" si="23"/>
        <v>0</v>
      </c>
    </row>
    <row r="105" spans="1:48" s="4" customFormat="1" ht="33.75" x14ac:dyDescent="0.25">
      <c r="A105" s="19" t="s">
        <v>98</v>
      </c>
      <c r="B105" s="20" t="s">
        <v>99</v>
      </c>
      <c r="C105" s="7"/>
      <c r="D105" s="3">
        <v>4</v>
      </c>
      <c r="E105" s="16"/>
      <c r="F105" s="16"/>
      <c r="G105" s="16"/>
      <c r="H105" s="16">
        <v>4</v>
      </c>
      <c r="I105" s="16">
        <v>2</v>
      </c>
      <c r="J105" s="16">
        <v>2</v>
      </c>
      <c r="K105" s="16">
        <v>2</v>
      </c>
      <c r="L105" s="16">
        <v>2</v>
      </c>
      <c r="M105" s="16">
        <v>2</v>
      </c>
      <c r="N105" s="16">
        <v>2</v>
      </c>
      <c r="O105" s="16">
        <v>2</v>
      </c>
      <c r="P105" s="16">
        <v>2</v>
      </c>
      <c r="Q105" s="16">
        <v>2</v>
      </c>
      <c r="R105" s="16">
        <v>2</v>
      </c>
      <c r="S105" s="16">
        <v>2</v>
      </c>
      <c r="T105" s="16">
        <v>2</v>
      </c>
      <c r="U105" s="16">
        <f t="shared" si="22"/>
        <v>32</v>
      </c>
      <c r="V105" s="24" t="s">
        <v>22</v>
      </c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3">
        <f t="shared" si="23"/>
        <v>0</v>
      </c>
    </row>
    <row r="106" spans="1:48" s="4" customFormat="1" ht="22.5" x14ac:dyDescent="0.25">
      <c r="A106" s="19" t="s">
        <v>100</v>
      </c>
      <c r="B106" s="20" t="s">
        <v>34</v>
      </c>
      <c r="C106" s="7"/>
      <c r="D106" s="3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>
        <f t="shared" si="22"/>
        <v>0</v>
      </c>
      <c r="V106" s="24" t="s">
        <v>22</v>
      </c>
      <c r="W106" s="16">
        <v>8</v>
      </c>
      <c r="X106" s="16">
        <v>6</v>
      </c>
      <c r="Y106" s="16">
        <v>6</v>
      </c>
      <c r="Z106" s="16">
        <v>4</v>
      </c>
      <c r="AA106" s="16">
        <v>6</v>
      </c>
      <c r="AB106" s="16">
        <v>6</v>
      </c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3">
        <f t="shared" si="23"/>
        <v>36</v>
      </c>
    </row>
    <row r="107" spans="1:48" s="4" customFormat="1" ht="45" x14ac:dyDescent="0.25">
      <c r="A107" s="19" t="s">
        <v>60</v>
      </c>
      <c r="B107" s="20" t="s">
        <v>101</v>
      </c>
      <c r="C107" s="7"/>
      <c r="D107" s="3">
        <v>3</v>
      </c>
      <c r="E107" s="16"/>
      <c r="F107" s="16"/>
      <c r="G107" s="16"/>
      <c r="H107" s="16">
        <v>3</v>
      </c>
      <c r="I107" s="16">
        <v>3</v>
      </c>
      <c r="J107" s="16">
        <v>3</v>
      </c>
      <c r="K107" s="16">
        <v>3</v>
      </c>
      <c r="L107" s="16">
        <v>3</v>
      </c>
      <c r="M107" s="16">
        <v>2</v>
      </c>
      <c r="N107" s="16">
        <v>3</v>
      </c>
      <c r="O107" s="16">
        <v>2</v>
      </c>
      <c r="P107" s="16">
        <v>2</v>
      </c>
      <c r="Q107" s="16">
        <v>2</v>
      </c>
      <c r="R107" s="16">
        <v>3</v>
      </c>
      <c r="S107" s="16">
        <v>3</v>
      </c>
      <c r="T107" s="16">
        <v>1</v>
      </c>
      <c r="U107" s="16">
        <f t="shared" si="22"/>
        <v>36</v>
      </c>
      <c r="V107" s="24" t="s">
        <v>22</v>
      </c>
      <c r="W107" s="16">
        <v>5</v>
      </c>
      <c r="X107" s="16">
        <v>4</v>
      </c>
      <c r="Y107" s="16">
        <v>4</v>
      </c>
      <c r="Z107" s="16">
        <v>4</v>
      </c>
      <c r="AA107" s="16">
        <v>3</v>
      </c>
      <c r="AB107" s="16">
        <v>4</v>
      </c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3">
        <f t="shared" si="23"/>
        <v>24</v>
      </c>
    </row>
    <row r="108" spans="1:48" s="4" customFormat="1" ht="33.75" x14ac:dyDescent="0.25">
      <c r="A108" s="19" t="s">
        <v>102</v>
      </c>
      <c r="B108" s="20" t="s">
        <v>103</v>
      </c>
      <c r="C108" s="7"/>
      <c r="D108" s="3"/>
      <c r="E108" s="16"/>
      <c r="F108" s="16"/>
      <c r="G108" s="16"/>
      <c r="H108" s="16"/>
      <c r="I108" s="16"/>
      <c r="J108" s="16"/>
      <c r="K108" s="16"/>
      <c r="L108" s="16">
        <v>5</v>
      </c>
      <c r="M108" s="16">
        <v>3</v>
      </c>
      <c r="N108" s="16">
        <v>5</v>
      </c>
      <c r="O108" s="16">
        <v>3</v>
      </c>
      <c r="P108" s="16">
        <v>4</v>
      </c>
      <c r="Q108" s="16">
        <v>4</v>
      </c>
      <c r="R108" s="16">
        <v>6</v>
      </c>
      <c r="S108" s="16">
        <v>3</v>
      </c>
      <c r="T108" s="16">
        <v>2</v>
      </c>
      <c r="U108" s="16">
        <f t="shared" si="22"/>
        <v>35</v>
      </c>
      <c r="V108" s="24" t="s">
        <v>22</v>
      </c>
      <c r="W108" s="16">
        <v>2</v>
      </c>
      <c r="X108" s="16">
        <v>2</v>
      </c>
      <c r="Y108" s="16">
        <v>4</v>
      </c>
      <c r="Z108" s="16">
        <v>2</v>
      </c>
      <c r="AA108" s="16">
        <v>2</v>
      </c>
      <c r="AB108" s="16">
        <v>2</v>
      </c>
      <c r="AC108" s="16">
        <v>2</v>
      </c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3">
        <f t="shared" si="23"/>
        <v>16</v>
      </c>
    </row>
    <row r="109" spans="1:48" s="4" customFormat="1" ht="109.5" customHeight="1" x14ac:dyDescent="0.25">
      <c r="A109" s="19" t="s">
        <v>104</v>
      </c>
      <c r="B109" s="20" t="s">
        <v>105</v>
      </c>
      <c r="C109" s="7"/>
      <c r="D109" s="3">
        <v>4</v>
      </c>
      <c r="E109" s="16"/>
      <c r="F109" s="16"/>
      <c r="G109" s="16"/>
      <c r="H109" s="16">
        <v>3</v>
      </c>
      <c r="I109" s="16">
        <v>3</v>
      </c>
      <c r="J109" s="16">
        <v>3</v>
      </c>
      <c r="K109" s="16">
        <v>4</v>
      </c>
      <c r="L109" s="16">
        <v>4</v>
      </c>
      <c r="M109" s="16">
        <v>4</v>
      </c>
      <c r="N109" s="16">
        <v>4</v>
      </c>
      <c r="O109" s="16">
        <v>4</v>
      </c>
      <c r="P109" s="16">
        <v>4</v>
      </c>
      <c r="Q109" s="16">
        <v>4</v>
      </c>
      <c r="R109" s="16">
        <v>6</v>
      </c>
      <c r="S109" s="16">
        <v>4</v>
      </c>
      <c r="T109" s="16"/>
      <c r="U109" s="16">
        <f t="shared" si="22"/>
        <v>51</v>
      </c>
      <c r="V109" s="24" t="s">
        <v>22</v>
      </c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3">
        <f t="shared" si="23"/>
        <v>0</v>
      </c>
    </row>
    <row r="110" spans="1:48" s="4" customFormat="1" ht="96.75" customHeight="1" x14ac:dyDescent="0.25">
      <c r="A110" s="19" t="s">
        <v>55</v>
      </c>
      <c r="B110" s="20" t="s">
        <v>106</v>
      </c>
      <c r="C110" s="7"/>
      <c r="D110" s="3">
        <v>8</v>
      </c>
      <c r="E110" s="16"/>
      <c r="F110" s="16"/>
      <c r="G110" s="16"/>
      <c r="H110" s="16">
        <v>4</v>
      </c>
      <c r="I110" s="16">
        <v>4</v>
      </c>
      <c r="J110" s="16">
        <v>4</v>
      </c>
      <c r="K110" s="16">
        <v>4</v>
      </c>
      <c r="L110" s="16">
        <v>4</v>
      </c>
      <c r="M110" s="16">
        <v>4</v>
      </c>
      <c r="N110" s="16">
        <v>4</v>
      </c>
      <c r="O110" s="16">
        <v>4</v>
      </c>
      <c r="P110" s="16">
        <v>4</v>
      </c>
      <c r="Q110" s="16">
        <v>4</v>
      </c>
      <c r="R110" s="16">
        <v>4</v>
      </c>
      <c r="S110" s="16">
        <v>4</v>
      </c>
      <c r="T110" s="16"/>
      <c r="U110" s="16">
        <f t="shared" si="22"/>
        <v>56</v>
      </c>
      <c r="V110" s="24" t="s">
        <v>22</v>
      </c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3">
        <f t="shared" si="23"/>
        <v>0</v>
      </c>
    </row>
    <row r="111" spans="1:48" s="4" customFormat="1" ht="26.25" x14ac:dyDescent="0.25">
      <c r="A111" s="6" t="s">
        <v>56</v>
      </c>
      <c r="B111" s="17" t="s">
        <v>19</v>
      </c>
      <c r="C111" s="7"/>
      <c r="D111" s="3"/>
      <c r="E111" s="16"/>
      <c r="F111" s="16"/>
      <c r="G111" s="16"/>
      <c r="H111" s="16"/>
      <c r="I111" s="16">
        <v>6</v>
      </c>
      <c r="J111" s="16"/>
      <c r="K111" s="16">
        <v>6</v>
      </c>
      <c r="L111" s="16"/>
      <c r="M111" s="16">
        <v>6</v>
      </c>
      <c r="N111" s="16"/>
      <c r="O111" s="16">
        <v>6</v>
      </c>
      <c r="P111" s="16"/>
      <c r="Q111" s="16">
        <v>6</v>
      </c>
      <c r="R111" s="16"/>
      <c r="S111" s="16">
        <v>6</v>
      </c>
      <c r="T111" s="16"/>
      <c r="U111" s="16">
        <f t="shared" si="22"/>
        <v>36</v>
      </c>
      <c r="V111" s="24" t="s">
        <v>22</v>
      </c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3">
        <f t="shared" si="23"/>
        <v>0</v>
      </c>
    </row>
    <row r="112" spans="1:48" s="4" customFormat="1" ht="26.25" x14ac:dyDescent="0.25">
      <c r="A112" s="6" t="s">
        <v>57</v>
      </c>
      <c r="B112" s="17" t="s">
        <v>32</v>
      </c>
      <c r="C112" s="7"/>
      <c r="D112" s="3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>
        <f t="shared" si="22"/>
        <v>0</v>
      </c>
      <c r="V112" s="24" t="s">
        <v>22</v>
      </c>
      <c r="W112" s="16"/>
      <c r="X112" s="16"/>
      <c r="Y112" s="16"/>
      <c r="Z112" s="16"/>
      <c r="AA112" s="16"/>
      <c r="AB112" s="16"/>
      <c r="AC112" s="16"/>
      <c r="AD112" s="16">
        <v>36</v>
      </c>
      <c r="AE112" s="16">
        <v>36</v>
      </c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3">
        <f t="shared" si="23"/>
        <v>72</v>
      </c>
    </row>
    <row r="113" spans="1:50" s="4" customFormat="1" ht="26.25" x14ac:dyDescent="0.25">
      <c r="A113" s="6" t="s">
        <v>58</v>
      </c>
      <c r="B113" s="17" t="s">
        <v>32</v>
      </c>
      <c r="C113" s="7"/>
      <c r="D113" s="3"/>
      <c r="E113" s="16">
        <v>36</v>
      </c>
      <c r="F113" s="16">
        <v>36</v>
      </c>
      <c r="G113" s="16">
        <v>36</v>
      </c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>
        <f t="shared" si="22"/>
        <v>108</v>
      </c>
      <c r="V113" s="24" t="s">
        <v>22</v>
      </c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3">
        <f t="shared" si="23"/>
        <v>0</v>
      </c>
      <c r="AW113" s="4" t="s">
        <v>31</v>
      </c>
    </row>
    <row r="114" spans="1:50" s="4" customFormat="1" ht="67.5" x14ac:dyDescent="0.25">
      <c r="A114" s="19" t="s">
        <v>107</v>
      </c>
      <c r="B114" s="20" t="s">
        <v>108</v>
      </c>
      <c r="C114" s="7"/>
      <c r="D114" s="3">
        <v>3</v>
      </c>
      <c r="E114" s="16"/>
      <c r="F114" s="16"/>
      <c r="G114" s="16"/>
      <c r="H114" s="16">
        <v>6</v>
      </c>
      <c r="I114" s="16">
        <v>3</v>
      </c>
      <c r="J114" s="16">
        <v>5</v>
      </c>
      <c r="K114" s="16">
        <v>3</v>
      </c>
      <c r="L114" s="16">
        <v>3</v>
      </c>
      <c r="M114" s="16">
        <v>3</v>
      </c>
      <c r="N114" s="16">
        <v>3</v>
      </c>
      <c r="O114" s="16">
        <v>2</v>
      </c>
      <c r="P114" s="16">
        <v>5</v>
      </c>
      <c r="Q114" s="16">
        <v>4</v>
      </c>
      <c r="R114" s="16">
        <v>4</v>
      </c>
      <c r="S114" s="16">
        <v>2</v>
      </c>
      <c r="T114" s="16">
        <v>1</v>
      </c>
      <c r="U114" s="16">
        <f t="shared" si="22"/>
        <v>47</v>
      </c>
      <c r="V114" s="24" t="s">
        <v>22</v>
      </c>
      <c r="W114" s="16">
        <v>11</v>
      </c>
      <c r="X114" s="16">
        <v>10</v>
      </c>
      <c r="Y114" s="16">
        <v>11</v>
      </c>
      <c r="Z114" s="16">
        <v>11</v>
      </c>
      <c r="AA114" s="16">
        <v>10</v>
      </c>
      <c r="AB114" s="16">
        <v>10</v>
      </c>
      <c r="AC114" s="16">
        <v>13</v>
      </c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3">
        <f t="shared" si="23"/>
        <v>76</v>
      </c>
    </row>
    <row r="115" spans="1:50" s="4" customFormat="1" ht="26.25" x14ac:dyDescent="0.25">
      <c r="A115" s="6" t="s">
        <v>109</v>
      </c>
      <c r="B115" s="17" t="s">
        <v>19</v>
      </c>
      <c r="C115" s="7"/>
      <c r="D115" s="3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>
        <f t="shared" si="22"/>
        <v>0</v>
      </c>
      <c r="V115" s="24" t="s">
        <v>22</v>
      </c>
      <c r="W115" s="16"/>
      <c r="X115" s="16">
        <v>6</v>
      </c>
      <c r="Y115" s="16"/>
      <c r="Z115" s="16">
        <v>6</v>
      </c>
      <c r="AA115" s="16">
        <v>6</v>
      </c>
      <c r="AB115" s="16">
        <v>6</v>
      </c>
      <c r="AC115" s="16">
        <v>12</v>
      </c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3">
        <f t="shared" si="23"/>
        <v>36</v>
      </c>
    </row>
    <row r="116" spans="1:50" s="4" customFormat="1" ht="26.25" x14ac:dyDescent="0.25">
      <c r="A116" s="6" t="s">
        <v>110</v>
      </c>
      <c r="B116" s="7" t="s">
        <v>32</v>
      </c>
      <c r="C116" s="7"/>
      <c r="D116" s="3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>
        <f t="shared" si="22"/>
        <v>0</v>
      </c>
      <c r="V116" s="24" t="s">
        <v>22</v>
      </c>
      <c r="W116" s="16"/>
      <c r="X116" s="16"/>
      <c r="Y116" s="16"/>
      <c r="Z116" s="16"/>
      <c r="AA116" s="16"/>
      <c r="AB116" s="16"/>
      <c r="AC116" s="16"/>
      <c r="AD116" s="16"/>
      <c r="AE116" s="16"/>
      <c r="AF116" s="16">
        <v>36</v>
      </c>
      <c r="AG116" s="16">
        <v>36</v>
      </c>
      <c r="AH116" s="16">
        <v>36</v>
      </c>
      <c r="AI116" s="16">
        <v>36</v>
      </c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3">
        <f t="shared" si="23"/>
        <v>144</v>
      </c>
    </row>
    <row r="117" spans="1:50" s="4" customFormat="1" ht="51.75" x14ac:dyDescent="0.25">
      <c r="A117" s="8" t="s">
        <v>93</v>
      </c>
      <c r="B117" s="7" t="s">
        <v>94</v>
      </c>
      <c r="C117" s="7"/>
      <c r="D117" s="3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>
        <f t="shared" si="22"/>
        <v>0</v>
      </c>
      <c r="V117" s="24" t="s">
        <v>22</v>
      </c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>
        <v>36</v>
      </c>
      <c r="AL117" s="16">
        <v>36</v>
      </c>
      <c r="AM117" s="16">
        <v>36</v>
      </c>
      <c r="AN117" s="16">
        <v>36</v>
      </c>
      <c r="AO117" s="16"/>
      <c r="AP117" s="16"/>
      <c r="AQ117" s="16"/>
      <c r="AR117" s="16"/>
      <c r="AS117" s="16"/>
      <c r="AT117" s="16"/>
      <c r="AU117" s="16"/>
      <c r="AV117" s="3">
        <f t="shared" si="23"/>
        <v>144</v>
      </c>
    </row>
    <row r="118" spans="1:50" s="4" customFormat="1" x14ac:dyDescent="0.25">
      <c r="A118" s="28" t="s">
        <v>21</v>
      </c>
      <c r="B118" s="28"/>
      <c r="C118" s="25"/>
      <c r="D118" s="3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>
        <v>24</v>
      </c>
      <c r="U118" s="16">
        <f t="shared" si="22"/>
        <v>24</v>
      </c>
      <c r="V118" s="24" t="s">
        <v>22</v>
      </c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>
        <v>32</v>
      </c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3">
        <f t="shared" si="23"/>
        <v>32</v>
      </c>
      <c r="AW118" s="2"/>
    </row>
    <row r="119" spans="1:50" s="4" customFormat="1" ht="36" x14ac:dyDescent="0.25">
      <c r="A119" s="10" t="s">
        <v>24</v>
      </c>
      <c r="B119" s="11" t="s">
        <v>25</v>
      </c>
      <c r="C119" s="25"/>
      <c r="D119" s="3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>
        <f t="shared" si="22"/>
        <v>0</v>
      </c>
      <c r="V119" s="24" t="s">
        <v>22</v>
      </c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>
        <v>36</v>
      </c>
      <c r="AP119" s="16">
        <v>36</v>
      </c>
      <c r="AQ119" s="16">
        <v>36</v>
      </c>
      <c r="AR119" s="16">
        <v>36</v>
      </c>
      <c r="AS119" s="16">
        <v>36</v>
      </c>
      <c r="AT119" s="16">
        <v>36</v>
      </c>
      <c r="AU119" s="16"/>
      <c r="AV119" s="3">
        <f t="shared" si="23"/>
        <v>216</v>
      </c>
      <c r="AW119" s="2"/>
    </row>
    <row r="120" spans="1:50" s="4" customFormat="1" x14ac:dyDescent="0.25">
      <c r="A120" s="28" t="s">
        <v>23</v>
      </c>
      <c r="B120" s="28"/>
      <c r="C120" s="25">
        <f>C100+C101+C102+C103+C104+C105+C106+C107+C108+C109+C110+C111+C112+C113+C117+C118+C119+C114+C115+C116</f>
        <v>0</v>
      </c>
      <c r="D120" s="25">
        <f t="shared" ref="D120:U120" si="24">D100+D101+D102+D103+D104+D105+D106+D107+D108+D109+D110+D111+D112+D113+D117+D118+D119+D114+D115+D116</f>
        <v>32</v>
      </c>
      <c r="E120" s="24">
        <f t="shared" si="24"/>
        <v>36</v>
      </c>
      <c r="F120" s="24">
        <f t="shared" si="24"/>
        <v>36</v>
      </c>
      <c r="G120" s="24">
        <f t="shared" si="24"/>
        <v>36</v>
      </c>
      <c r="H120" s="24">
        <f t="shared" si="24"/>
        <v>32</v>
      </c>
      <c r="I120" s="24">
        <f t="shared" si="24"/>
        <v>32</v>
      </c>
      <c r="J120" s="24">
        <f t="shared" si="24"/>
        <v>32</v>
      </c>
      <c r="K120" s="24">
        <f t="shared" si="24"/>
        <v>33</v>
      </c>
      <c r="L120" s="24">
        <f t="shared" si="24"/>
        <v>32</v>
      </c>
      <c r="M120" s="24">
        <f t="shared" si="24"/>
        <v>33</v>
      </c>
      <c r="N120" s="24">
        <f t="shared" si="24"/>
        <v>32</v>
      </c>
      <c r="O120" s="24">
        <f t="shared" si="24"/>
        <v>32</v>
      </c>
      <c r="P120" s="24">
        <f t="shared" si="24"/>
        <v>32</v>
      </c>
      <c r="Q120" s="24">
        <f t="shared" si="24"/>
        <v>33</v>
      </c>
      <c r="R120" s="24">
        <f t="shared" si="24"/>
        <v>32</v>
      </c>
      <c r="S120" s="24">
        <f t="shared" si="24"/>
        <v>33</v>
      </c>
      <c r="T120" s="24">
        <f t="shared" si="24"/>
        <v>33</v>
      </c>
      <c r="U120" s="24">
        <f t="shared" si="24"/>
        <v>561</v>
      </c>
      <c r="V120" s="24" t="s">
        <v>22</v>
      </c>
      <c r="W120" s="16">
        <f>W100+W101+W102+W103+W104+W105+W106+W107+W108+W109+W110+W111+W112+W113+W114+W115+W116+W117+W118+W119</f>
        <v>34</v>
      </c>
      <c r="X120" s="16">
        <f t="shared" ref="X120:AB120" si="25">X100+X101+X102+X103+X104+X105+X106+X107+X108+X109+X110+X111+X112+X113+X114+X115+X116+X117+X118+X119</f>
        <v>34</v>
      </c>
      <c r="Y120" s="16">
        <f t="shared" si="25"/>
        <v>32</v>
      </c>
      <c r="Z120" s="16">
        <f t="shared" si="25"/>
        <v>34</v>
      </c>
      <c r="AA120" s="16">
        <f t="shared" si="25"/>
        <v>34</v>
      </c>
      <c r="AB120" s="16">
        <f t="shared" si="25"/>
        <v>34</v>
      </c>
      <c r="AC120" s="16">
        <f>AC100+AC101+AC102+AC103+AC104+AC105+AC106+AC107+AC108+AC109+AC110+AC111+AC112+AC113+AC114+AC115+AC116+AC117+AC118+AC119</f>
        <v>34</v>
      </c>
      <c r="AD120" s="16">
        <f t="shared" ref="AD120:AV120" si="26">AD100+AD101+AD102+AD103+AD104+AD105+AD106+AD107+AD108+AD109+AD110+AD111+AD112+AD113+AD117+AD118+AD119+AD108+AD114+AD115+AD116</f>
        <v>36</v>
      </c>
      <c r="AE120" s="16">
        <f t="shared" si="26"/>
        <v>36</v>
      </c>
      <c r="AF120" s="16">
        <f t="shared" si="26"/>
        <v>36</v>
      </c>
      <c r="AG120" s="16">
        <f t="shared" si="26"/>
        <v>36</v>
      </c>
      <c r="AH120" s="16">
        <f t="shared" si="26"/>
        <v>36</v>
      </c>
      <c r="AI120" s="16">
        <f t="shared" si="26"/>
        <v>36</v>
      </c>
      <c r="AJ120" s="16">
        <f t="shared" si="26"/>
        <v>32</v>
      </c>
      <c r="AK120" s="16">
        <f t="shared" si="26"/>
        <v>36</v>
      </c>
      <c r="AL120" s="16">
        <f t="shared" si="26"/>
        <v>36</v>
      </c>
      <c r="AM120" s="16">
        <f t="shared" si="26"/>
        <v>36</v>
      </c>
      <c r="AN120" s="16">
        <f t="shared" si="26"/>
        <v>36</v>
      </c>
      <c r="AO120" s="16">
        <f t="shared" si="26"/>
        <v>36</v>
      </c>
      <c r="AP120" s="16">
        <f t="shared" si="26"/>
        <v>36</v>
      </c>
      <c r="AQ120" s="16">
        <f t="shared" si="26"/>
        <v>36</v>
      </c>
      <c r="AR120" s="16">
        <f t="shared" si="26"/>
        <v>36</v>
      </c>
      <c r="AS120" s="16">
        <f t="shared" si="26"/>
        <v>36</v>
      </c>
      <c r="AT120" s="16">
        <f t="shared" si="26"/>
        <v>36</v>
      </c>
      <c r="AU120" s="16">
        <f t="shared" si="26"/>
        <v>0</v>
      </c>
      <c r="AV120" s="3">
        <f t="shared" si="26"/>
        <v>860</v>
      </c>
      <c r="AX120" s="2"/>
    </row>
    <row r="121" spans="1:50" x14ac:dyDescent="0.25">
      <c r="A121" s="4"/>
      <c r="AV121" s="4"/>
      <c r="AW121" s="13"/>
    </row>
    <row r="122" spans="1:50" x14ac:dyDescent="0.25">
      <c r="A122" s="4"/>
      <c r="AV122" s="4"/>
      <c r="AW122" s="13"/>
    </row>
    <row r="123" spans="1:50" x14ac:dyDescent="0.25">
      <c r="A123" s="4"/>
      <c r="AV123" s="4"/>
      <c r="AW123" s="13"/>
    </row>
    <row r="124" spans="1:50" x14ac:dyDescent="0.25">
      <c r="A124" s="4"/>
      <c r="AV124" s="4"/>
      <c r="AW124" s="13"/>
    </row>
    <row r="125" spans="1:50" x14ac:dyDescent="0.25">
      <c r="A125" s="4"/>
      <c r="AV125" s="4"/>
      <c r="AW125" s="13"/>
    </row>
    <row r="126" spans="1:50" x14ac:dyDescent="0.25">
      <c r="A126" s="4"/>
      <c r="AV126" s="4"/>
    </row>
  </sheetData>
  <mergeCells count="69">
    <mergeCell ref="AV69:AV70"/>
    <mergeCell ref="U6:U7"/>
    <mergeCell ref="AM39:AP39"/>
    <mergeCell ref="M6:P6"/>
    <mergeCell ref="V6:Y6"/>
    <mergeCell ref="AD69:AH69"/>
    <mergeCell ref="C39:G39"/>
    <mergeCell ref="D67:AS68"/>
    <mergeCell ref="I6:L6"/>
    <mergeCell ref="AD6:AH6"/>
    <mergeCell ref="AI6:AL6"/>
    <mergeCell ref="AI39:AL39"/>
    <mergeCell ref="U69:U70"/>
    <mergeCell ref="AQ39:AU39"/>
    <mergeCell ref="M39:P39"/>
    <mergeCell ref="D4:AS5"/>
    <mergeCell ref="A6:A7"/>
    <mergeCell ref="B6:B7"/>
    <mergeCell ref="AV39:AV40"/>
    <mergeCell ref="AV6:AV7"/>
    <mergeCell ref="A33:B33"/>
    <mergeCell ref="A34:B34"/>
    <mergeCell ref="Q6:T6"/>
    <mergeCell ref="AQ6:AU6"/>
    <mergeCell ref="H39:L39"/>
    <mergeCell ref="Z6:AC6"/>
    <mergeCell ref="AM6:AP6"/>
    <mergeCell ref="C6:H6"/>
    <mergeCell ref="AD39:AH39"/>
    <mergeCell ref="D37:AS38"/>
    <mergeCell ref="A39:A40"/>
    <mergeCell ref="B39:B40"/>
    <mergeCell ref="U39:U40"/>
    <mergeCell ref="M69:P69"/>
    <mergeCell ref="Q69:T69"/>
    <mergeCell ref="V69:Y69"/>
    <mergeCell ref="Z69:AC69"/>
    <mergeCell ref="AM69:AP69"/>
    <mergeCell ref="A69:A70"/>
    <mergeCell ref="B69:B70"/>
    <mergeCell ref="Q39:T39"/>
    <mergeCell ref="V39:Y39"/>
    <mergeCell ref="Z39:AC39"/>
    <mergeCell ref="C69:H69"/>
    <mergeCell ref="AM97:AP97"/>
    <mergeCell ref="AQ97:AU97"/>
    <mergeCell ref="K94:L94"/>
    <mergeCell ref="A63:B63"/>
    <mergeCell ref="A64:B64"/>
    <mergeCell ref="A91:B91"/>
    <mergeCell ref="A93:B93"/>
    <mergeCell ref="I69:L69"/>
    <mergeCell ref="AI69:AL69"/>
    <mergeCell ref="AQ69:AT69"/>
    <mergeCell ref="AV97:AV98"/>
    <mergeCell ref="A118:B118"/>
    <mergeCell ref="A120:B120"/>
    <mergeCell ref="D95:AS96"/>
    <mergeCell ref="A97:A98"/>
    <mergeCell ref="B97:B98"/>
    <mergeCell ref="C97:H97"/>
    <mergeCell ref="I97:L97"/>
    <mergeCell ref="M97:P97"/>
    <mergeCell ref="Q97:T97"/>
    <mergeCell ref="U97:U98"/>
    <mergeCell ref="V97:Y97"/>
    <mergeCell ref="Z97:AC97"/>
    <mergeCell ref="AD97:AH97"/>
    <mergeCell ref="AI97:AL9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2023-11-09T03:57:22Z</dcterms:modified>
</cp:coreProperties>
</file>