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116" i="1" l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W116" i="1"/>
  <c r="AM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N91" i="1"/>
  <c r="Y91" i="1"/>
  <c r="X91" i="1"/>
  <c r="W91" i="1"/>
  <c r="AP91" i="1"/>
  <c r="AQ91" i="1"/>
  <c r="AR91" i="1"/>
  <c r="AS91" i="1"/>
  <c r="AT91" i="1"/>
  <c r="AO91" i="1"/>
  <c r="AU91" i="1"/>
  <c r="L91" i="1"/>
  <c r="M91" i="1"/>
  <c r="N91" i="1"/>
  <c r="O91" i="1"/>
  <c r="P91" i="1"/>
  <c r="Q91" i="1"/>
  <c r="R91" i="1"/>
  <c r="S91" i="1"/>
  <c r="T91" i="1"/>
  <c r="U91" i="1"/>
  <c r="K91" i="1"/>
  <c r="AV85" i="1"/>
  <c r="U83" i="1"/>
  <c r="U84" i="1"/>
  <c r="AV83" i="1"/>
  <c r="AV84" i="1"/>
  <c r="Y62" i="1" l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X62" i="1"/>
  <c r="AV59" i="1"/>
  <c r="U59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60" i="1"/>
  <c r="AV61" i="1"/>
  <c r="AV42" i="1"/>
  <c r="AV62" i="1" l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10" i="1"/>
  <c r="AT33" i="1"/>
  <c r="AV115" i="1"/>
  <c r="U115" i="1"/>
  <c r="AV114" i="1"/>
  <c r="U114" i="1"/>
  <c r="AV113" i="1"/>
  <c r="U113" i="1"/>
  <c r="AV112" i="1"/>
  <c r="U112" i="1"/>
  <c r="AV111" i="1"/>
  <c r="U111" i="1"/>
  <c r="AV110" i="1"/>
  <c r="U110" i="1"/>
  <c r="AV109" i="1"/>
  <c r="U109" i="1"/>
  <c r="AV108" i="1"/>
  <c r="U108" i="1"/>
  <c r="AV107" i="1"/>
  <c r="U107" i="1"/>
  <c r="AV106" i="1"/>
  <c r="U106" i="1"/>
  <c r="AV105" i="1"/>
  <c r="U105" i="1"/>
  <c r="AV104" i="1"/>
  <c r="U104" i="1"/>
  <c r="AV103" i="1"/>
  <c r="U103" i="1"/>
  <c r="AV102" i="1"/>
  <c r="U102" i="1"/>
  <c r="AV101" i="1"/>
  <c r="U101" i="1"/>
  <c r="AV100" i="1"/>
  <c r="U100" i="1"/>
  <c r="AV99" i="1"/>
  <c r="U99" i="1"/>
  <c r="U116" i="1" l="1"/>
  <c r="AV116" i="1"/>
  <c r="AV72" i="1"/>
  <c r="AV73" i="1"/>
  <c r="AV74" i="1"/>
  <c r="AV75" i="1"/>
  <c r="AV76" i="1"/>
  <c r="AV77" i="1"/>
  <c r="AV78" i="1"/>
  <c r="AV79" i="1"/>
  <c r="AV80" i="1"/>
  <c r="AV81" i="1"/>
  <c r="AV82" i="1"/>
  <c r="AV86" i="1"/>
  <c r="AV87" i="1"/>
  <c r="AV88" i="1"/>
  <c r="AV89" i="1"/>
  <c r="AV90" i="1"/>
  <c r="AV71" i="1"/>
  <c r="U72" i="1"/>
  <c r="U73" i="1"/>
  <c r="U74" i="1"/>
  <c r="U75" i="1"/>
  <c r="U76" i="1"/>
  <c r="U77" i="1"/>
  <c r="U78" i="1"/>
  <c r="U79" i="1"/>
  <c r="U80" i="1"/>
  <c r="U81" i="1"/>
  <c r="U82" i="1"/>
  <c r="U86" i="1"/>
  <c r="U87" i="1"/>
  <c r="U88" i="1"/>
  <c r="U89" i="1"/>
  <c r="U90" i="1"/>
  <c r="U71" i="1"/>
  <c r="C91" i="1"/>
  <c r="C62" i="1"/>
  <c r="W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U56" i="1"/>
  <c r="U57" i="1"/>
  <c r="AU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29" i="1"/>
  <c r="U17" i="1"/>
  <c r="E91" i="1"/>
  <c r="F91" i="1"/>
  <c r="G91" i="1"/>
  <c r="H91" i="1"/>
  <c r="I91" i="1"/>
  <c r="J91" i="1"/>
  <c r="D91" i="1"/>
  <c r="C33" i="1"/>
  <c r="AV91" i="1" l="1"/>
  <c r="AV33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8" i="1"/>
  <c r="U60" i="1"/>
  <c r="U61" i="1"/>
  <c r="U13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8" i="1"/>
  <c r="U32" i="1"/>
  <c r="U42" i="1"/>
  <c r="U10" i="1"/>
  <c r="U62" i="1" l="1"/>
  <c r="U33" i="1"/>
</calcChain>
</file>

<file path=xl/sharedStrings.xml><?xml version="1.0" encoding="utf-8"?>
<sst xmlns="http://schemas.openxmlformats.org/spreadsheetml/2006/main" count="459" uniqueCount="178">
  <si>
    <t>21-25</t>
  </si>
  <si>
    <t>07-11</t>
  </si>
  <si>
    <t>14-18</t>
  </si>
  <si>
    <t>05-09</t>
  </si>
  <si>
    <t>12-16</t>
  </si>
  <si>
    <t>19-23</t>
  </si>
  <si>
    <t>26-30</t>
  </si>
  <si>
    <t>02-06</t>
  </si>
  <si>
    <t>09-13</t>
  </si>
  <si>
    <t>16-20</t>
  </si>
  <si>
    <t>23-27</t>
  </si>
  <si>
    <t>25-29</t>
  </si>
  <si>
    <t>01-05</t>
  </si>
  <si>
    <t>08-12</t>
  </si>
  <si>
    <t>15-19</t>
  </si>
  <si>
    <t>22-26</t>
  </si>
  <si>
    <t>04-08</t>
  </si>
  <si>
    <t>11-15</t>
  </si>
  <si>
    <t>18-22</t>
  </si>
  <si>
    <t>06-10</t>
  </si>
  <si>
    <t>13-17</t>
  </si>
  <si>
    <t>20-24</t>
  </si>
  <si>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</si>
  <si>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</si>
  <si>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</si>
  <si>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</si>
  <si>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</si>
  <si>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</si>
  <si>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</si>
  <si>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</si>
  <si>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</si>
  <si>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</si>
  <si>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</si>
  <si>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</si>
  <si>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</si>
  <si>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</si>
  <si>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</si>
  <si>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</si>
  <si>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</si>
  <si>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</si>
  <si>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</si>
  <si>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</si>
  <si>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</si>
  <si>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</si>
  <si>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</si>
  <si>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</si>
  <si>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03-07</t>
  </si>
  <si>
    <t>10-14</t>
  </si>
  <si>
    <t>17-21</t>
  </si>
  <si>
    <t>24-28</t>
  </si>
  <si>
    <t>27-31</t>
  </si>
  <si>
    <t>ГИА</t>
  </si>
  <si>
    <t>Государственная итоговая аттестация</t>
  </si>
  <si>
    <t>Информатика</t>
  </si>
  <si>
    <t>ОП.01</t>
  </si>
  <si>
    <t>ОП.05</t>
  </si>
  <si>
    <t>ОП.02</t>
  </si>
  <si>
    <t>ОП.03</t>
  </si>
  <si>
    <t xml:space="preserve"> </t>
  </si>
  <si>
    <t>ОП.06</t>
  </si>
  <si>
    <t>Производственная практика</t>
  </si>
  <si>
    <t>Математика</t>
  </si>
  <si>
    <t>28-30,01,02</t>
  </si>
  <si>
    <t>Финансовая грамотность</t>
  </si>
  <si>
    <t xml:space="preserve"> март</t>
  </si>
  <si>
    <t>30,31,01-03</t>
  </si>
  <si>
    <t>29-31,01,02</t>
  </si>
  <si>
    <t>31,01-04</t>
  </si>
  <si>
    <t>01-03</t>
  </si>
  <si>
    <t>27-30,01</t>
  </si>
  <si>
    <t>29,30,01-03</t>
  </si>
  <si>
    <t>28,01-04</t>
  </si>
  <si>
    <t>01-02</t>
  </si>
  <si>
    <t>29-31,01-11</t>
  </si>
  <si>
    <t>27,28,01-03</t>
  </si>
  <si>
    <t>20-24,27,28</t>
  </si>
  <si>
    <t>01-05**</t>
  </si>
  <si>
    <t>ОУПБ.01</t>
  </si>
  <si>
    <t>ОУПБ.02</t>
  </si>
  <si>
    <t>ОУПБ.04</t>
  </si>
  <si>
    <t>ОУПБ.05</t>
  </si>
  <si>
    <t>ОУПБ.06</t>
  </si>
  <si>
    <t>ОУПБ.07</t>
  </si>
  <si>
    <t>ОУПП.01</t>
  </si>
  <si>
    <t>ОУПП.02</t>
  </si>
  <si>
    <t>ОУПП.03</t>
  </si>
  <si>
    <t>ДУП.01</t>
  </si>
  <si>
    <t>Индивидуальный проект</t>
  </si>
  <si>
    <t>УП.01.01</t>
  </si>
  <si>
    <t>УП.02.01</t>
  </si>
  <si>
    <t>12-14</t>
  </si>
  <si>
    <t>21-25**</t>
  </si>
  <si>
    <t>28-31,01</t>
  </si>
  <si>
    <t>07-11**</t>
  </si>
  <si>
    <t>02-06*</t>
  </si>
  <si>
    <t>09-13*</t>
  </si>
  <si>
    <t>13-17*</t>
  </si>
  <si>
    <t>31,01-04*</t>
  </si>
  <si>
    <t>26-28</t>
  </si>
  <si>
    <t>12,13</t>
  </si>
  <si>
    <t>23-27,30,31</t>
  </si>
  <si>
    <t>20-24*</t>
  </si>
  <si>
    <t>06-10*</t>
  </si>
  <si>
    <t>01-05*</t>
  </si>
  <si>
    <t>08-12*</t>
  </si>
  <si>
    <t>25-28</t>
  </si>
  <si>
    <t>01</t>
  </si>
  <si>
    <t>ОП.04</t>
  </si>
  <si>
    <t>ПП.02.01</t>
  </si>
  <si>
    <t>12,15-19</t>
  </si>
  <si>
    <t>19-23*</t>
  </si>
  <si>
    <t>26-29,01</t>
  </si>
  <si>
    <t>04-08*</t>
  </si>
  <si>
    <t>29,30,01-03*</t>
  </si>
  <si>
    <t>27-30</t>
  </si>
  <si>
    <t>Физическая культура/Адаптивная физическая культура</t>
  </si>
  <si>
    <t>Химия</t>
  </si>
  <si>
    <t>Введение в профессию/ Профессиональное самоопределение</t>
  </si>
  <si>
    <t>Биология в профессии</t>
  </si>
  <si>
    <t>Физика в профессии</t>
  </si>
  <si>
    <t>Основы микробиологии, физиологии питания, санитарии и гигиены</t>
  </si>
  <si>
    <t>Основы товароведения продовольственных товаров</t>
  </si>
  <si>
    <t>Техническое оснащение и организация рабочего места</t>
  </si>
  <si>
    <t>Охрана труда</t>
  </si>
  <si>
    <t>Организация приготовления, подготовка к реализации и хранения кулинарных полуфабрикатов</t>
  </si>
  <si>
    <t>МДК.01.02</t>
  </si>
  <si>
    <t>Процессы приготовления, подготовка к реализации и хранения кулинарных полуфабрикатов</t>
  </si>
  <si>
    <t>ПП.01.01</t>
  </si>
  <si>
    <t>Физическая культура/ Адаптационная физическая культура</t>
  </si>
  <si>
    <t>ОУПБ.08</t>
  </si>
  <si>
    <t>Астрономия</t>
  </si>
  <si>
    <t>Современное обществознание</t>
  </si>
  <si>
    <t>Основы калькуляции и учета</t>
  </si>
  <si>
    <t>ОП.13</t>
  </si>
  <si>
    <t>Искусство оформления блюд и изделий</t>
  </si>
  <si>
    <t>Организация приготовления, подготовки к реализации и презентации горячих блюд, кулинарных изделий, закусок</t>
  </si>
  <si>
    <t>МДК.02.02</t>
  </si>
  <si>
    <t>Процессы приготовления, подготовки к реализации и презентации горячих блюд, кулинарных изделий, закусок</t>
  </si>
  <si>
    <t>ОУПБ.03</t>
  </si>
  <si>
    <t>Родной язык</t>
  </si>
  <si>
    <t>Физическая культура/Адаптационная физическая культура</t>
  </si>
  <si>
    <t>ПП.03.01</t>
  </si>
  <si>
    <t>Введение в профессию/Профессиональное самоопределение</t>
  </si>
  <si>
    <t>ОП.07</t>
  </si>
  <si>
    <t>Иностранный язык в профессиональной деятельности</t>
  </si>
  <si>
    <t>ОП.08</t>
  </si>
  <si>
    <t>Безопасность жизнедеятельности</t>
  </si>
  <si>
    <t>ОП.09</t>
  </si>
  <si>
    <t>ОП.10</t>
  </si>
  <si>
    <t>Организация обслуживания</t>
  </si>
  <si>
    <t>МДК.03.01</t>
  </si>
  <si>
    <t>Организация приготовления, подготовки к реализации и презентации холодных блюд, кулинарных изделий, закусок</t>
  </si>
  <si>
    <t>МДК.03.02</t>
  </si>
  <si>
    <t>Процессы приготовления, подготовки к реализации и презентации холодных блюд, кулинарных изделий, закусок</t>
  </si>
  <si>
    <t>УП.03.01</t>
  </si>
  <si>
    <t>МДК.04.01</t>
  </si>
  <si>
    <t>Организация приготовления, подготовки к реализации горячих сладких блюд, десертов, напитков</t>
  </si>
  <si>
    <t>МДК.04.02</t>
  </si>
  <si>
    <t>Процессы приготовления, подготовки к реализации горячих сладких блюд, десертов, напитков</t>
  </si>
  <si>
    <t>УП.04.01</t>
  </si>
  <si>
    <t>Календарный график учебного процесса по профессии среднего профессионального образования                               43.01.09 Повар, кондитер                                 4 курс      2024/2025</t>
  </si>
  <si>
    <t>ПП.04.01</t>
  </si>
  <si>
    <t>ПП.05.01</t>
  </si>
  <si>
    <t>Экономические и правовые основы профессиональной деятельности</t>
  </si>
  <si>
    <t>ОП.11</t>
  </si>
  <si>
    <t>Основы бизнеса и предпринимательской деятельности</t>
  </si>
  <si>
    <t>ОП.12</t>
  </si>
  <si>
    <t>Психология общения</t>
  </si>
  <si>
    <t>ОП.14</t>
  </si>
  <si>
    <t>Эффективное поведение на рынке труда</t>
  </si>
  <si>
    <t>ОП.15</t>
  </si>
  <si>
    <t>МДК.05.01</t>
  </si>
  <si>
    <t>Организация приготовления, подготовки к реализации хлебобулочных, мучных кондитерских изделий</t>
  </si>
  <si>
    <t>Процессы приготовления, подготовки к реализации хлебобулочных, мучных кондитерских изделий</t>
  </si>
  <si>
    <t>УП.05.01</t>
  </si>
  <si>
    <t>Календарный график учебного процесса по профессии среднего профессионального образования                              43.01.09 Повар, кондитер                                  1 курс    2021/2022</t>
  </si>
  <si>
    <t>Календарный график учебного процесса по профессии среднего профессионального образования                              43.01.09 Повар, кондитер                                  2 курс    2022/2023</t>
  </si>
  <si>
    <t>Календарный график учебного процесса по профессии среднего профессионального образования                              43.01.09 Повар, кондитер                                 3 курс     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</si>
</sst>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49" fontId="2" fillId="2" borderId="1" xfId="0" applyNumberFormat="1" applyFont="1" applyFill="1" applyBorder="1" applyAlignment="1">
      <alignment textRotation="90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topLeftCell="A83" workbookViewId="0">
      <selection activeCell="D65" sqref="D65:AS66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6" customWidth="1"/>
    <col min="12" max="13" width="2.42578125" style="6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6" customWidth="1"/>
    <col min="20" max="20" width="2.7109375" style="6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570312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6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3" style="2" customWidth="1"/>
    <col min="38" max="38" width="2.85546875" style="6" customWidth="1"/>
    <col min="39" max="39" width="2.7109375" style="6" customWidth="1"/>
    <col min="40" max="41" width="2.8554687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"/>
    </row>
    <row r="2" spans="1:4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</row>
    <row r="3" spans="1:4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6"/>
    </row>
    <row r="4" spans="1:49" ht="15" customHeight="1" x14ac:dyDescent="0.25">
      <c r="A4" s="8"/>
      <c r="B4" s="8"/>
      <c r="C4" s="8"/>
      <c r="D4" s="27" t="s">
        <v>175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19"/>
      <c r="AU4" s="8"/>
      <c r="AV4" s="8"/>
      <c r="AW4" s="6"/>
    </row>
    <row r="5" spans="1:49" x14ac:dyDescent="0.25">
      <c r="A5" s="8"/>
      <c r="B5" s="8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19"/>
      <c r="AU5" s="8"/>
      <c r="AV5" s="8"/>
      <c r="AW5" s="6"/>
    </row>
    <row r="6" spans="1:49" x14ac:dyDescent="0.25">
      <c r="A6" s="28" t="s">
        <v>33</v>
      </c>
      <c r="B6" s="28" t="s">
        <v>34</v>
      </c>
      <c r="C6" s="22" t="s">
        <v>23</v>
      </c>
      <c r="D6" s="23"/>
      <c r="E6" s="23"/>
      <c r="F6" s="23"/>
      <c r="G6" s="23"/>
      <c r="H6" s="26"/>
      <c r="I6" s="22" t="s">
        <v>24</v>
      </c>
      <c r="J6" s="23"/>
      <c r="K6" s="23"/>
      <c r="L6" s="26"/>
      <c r="M6" s="22" t="s">
        <v>25</v>
      </c>
      <c r="N6" s="23"/>
      <c r="O6" s="23"/>
      <c r="P6" s="26"/>
      <c r="Q6" s="22" t="s">
        <v>26</v>
      </c>
      <c r="R6" s="23"/>
      <c r="S6" s="23"/>
      <c r="T6" s="26"/>
      <c r="U6" s="20" t="s">
        <v>22</v>
      </c>
      <c r="V6" s="22" t="s">
        <v>27</v>
      </c>
      <c r="W6" s="24"/>
      <c r="X6" s="24"/>
      <c r="Y6" s="25"/>
      <c r="Z6" s="22" t="s">
        <v>28</v>
      </c>
      <c r="AA6" s="23"/>
      <c r="AB6" s="23"/>
      <c r="AC6" s="26"/>
      <c r="AD6" s="22" t="s">
        <v>64</v>
      </c>
      <c r="AE6" s="23"/>
      <c r="AF6" s="23"/>
      <c r="AG6" s="23"/>
      <c r="AH6" s="23"/>
      <c r="AI6" s="21" t="s">
        <v>30</v>
      </c>
      <c r="AJ6" s="21"/>
      <c r="AK6" s="21"/>
      <c r="AL6" s="21"/>
      <c r="AM6" s="29" t="s">
        <v>31</v>
      </c>
      <c r="AN6" s="30"/>
      <c r="AO6" s="30"/>
      <c r="AP6" s="31"/>
      <c r="AQ6" s="22" t="s">
        <v>32</v>
      </c>
      <c r="AR6" s="23"/>
      <c r="AS6" s="23"/>
      <c r="AT6" s="23"/>
      <c r="AU6" s="26"/>
      <c r="AV6" s="20" t="s">
        <v>22</v>
      </c>
      <c r="AW6" s="6"/>
    </row>
    <row r="7" spans="1:49" ht="49.5" x14ac:dyDescent="0.25">
      <c r="A7" s="28"/>
      <c r="B7" s="28"/>
      <c r="C7" s="17"/>
      <c r="D7" s="17" t="s">
        <v>68</v>
      </c>
      <c r="E7" s="17" t="s">
        <v>19</v>
      </c>
      <c r="F7" s="17" t="s">
        <v>20</v>
      </c>
      <c r="G7" s="17" t="s">
        <v>21</v>
      </c>
      <c r="H7" s="17" t="s">
        <v>69</v>
      </c>
      <c r="I7" s="17" t="s">
        <v>16</v>
      </c>
      <c r="J7" s="17" t="s">
        <v>17</v>
      </c>
      <c r="K7" s="17" t="s">
        <v>18</v>
      </c>
      <c r="L7" s="17" t="s">
        <v>11</v>
      </c>
      <c r="M7" s="17" t="s">
        <v>76</v>
      </c>
      <c r="N7" s="17" t="s">
        <v>13</v>
      </c>
      <c r="O7" s="17" t="s">
        <v>14</v>
      </c>
      <c r="P7" s="17" t="s">
        <v>15</v>
      </c>
      <c r="Q7" s="17" t="s">
        <v>70</v>
      </c>
      <c r="R7" s="17" t="s">
        <v>19</v>
      </c>
      <c r="S7" s="17" t="s">
        <v>20</v>
      </c>
      <c r="T7" s="17" t="s">
        <v>75</v>
      </c>
      <c r="U7" s="20"/>
      <c r="V7" s="7" t="s">
        <v>73</v>
      </c>
      <c r="W7" s="7" t="s">
        <v>90</v>
      </c>
      <c r="X7" s="7" t="s">
        <v>48</v>
      </c>
      <c r="Y7" s="7" t="s">
        <v>49</v>
      </c>
      <c r="Z7" s="7" t="s">
        <v>67</v>
      </c>
      <c r="AA7" s="7" t="s">
        <v>1</v>
      </c>
      <c r="AB7" s="7" t="s">
        <v>2</v>
      </c>
      <c r="AC7" s="7" t="s">
        <v>91</v>
      </c>
      <c r="AD7" s="7" t="s">
        <v>71</v>
      </c>
      <c r="AE7" s="7" t="s">
        <v>93</v>
      </c>
      <c r="AF7" s="7" t="s">
        <v>2</v>
      </c>
      <c r="AG7" s="7" t="s">
        <v>0</v>
      </c>
      <c r="AH7" s="7" t="s">
        <v>92</v>
      </c>
      <c r="AI7" s="7" t="s">
        <v>16</v>
      </c>
      <c r="AJ7" s="7" t="s">
        <v>17</v>
      </c>
      <c r="AK7" s="7" t="s">
        <v>18</v>
      </c>
      <c r="AL7" s="7" t="s">
        <v>11</v>
      </c>
      <c r="AM7" s="7" t="s">
        <v>94</v>
      </c>
      <c r="AN7" s="7" t="s">
        <v>95</v>
      </c>
      <c r="AO7" s="7" t="s">
        <v>9</v>
      </c>
      <c r="AP7" s="7" t="s">
        <v>10</v>
      </c>
      <c r="AQ7" s="7" t="s">
        <v>65</v>
      </c>
      <c r="AR7" s="7" t="s">
        <v>19</v>
      </c>
      <c r="AS7" s="7" t="s">
        <v>96</v>
      </c>
      <c r="AT7" s="7" t="s">
        <v>21</v>
      </c>
      <c r="AU7" s="7" t="s">
        <v>114</v>
      </c>
      <c r="AV7" s="20"/>
      <c r="AW7" s="6"/>
    </row>
    <row r="8" spans="1:49" x14ac:dyDescent="0.25">
      <c r="A8" s="8"/>
      <c r="B8" s="8"/>
      <c r="C8" s="8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8"/>
      <c r="AW8" s="6"/>
    </row>
    <row r="9" spans="1:49" s="1" customFormat="1" x14ac:dyDescent="0.25">
      <c r="A9" s="8"/>
      <c r="B9" s="8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/>
      <c r="V9" s="5">
        <v>18.190000000000001</v>
      </c>
      <c r="W9" s="5">
        <v>20</v>
      </c>
      <c r="X9" s="5">
        <v>21</v>
      </c>
      <c r="Y9" s="5">
        <v>22</v>
      </c>
      <c r="Z9" s="5">
        <v>23</v>
      </c>
      <c r="AA9" s="5">
        <v>24</v>
      </c>
      <c r="AB9" s="5">
        <v>25</v>
      </c>
      <c r="AC9" s="5">
        <v>26</v>
      </c>
      <c r="AD9" s="5">
        <v>27</v>
      </c>
      <c r="AE9" s="5">
        <v>28</v>
      </c>
      <c r="AF9" s="5">
        <v>29</v>
      </c>
      <c r="AG9" s="5">
        <v>30</v>
      </c>
      <c r="AH9" s="5">
        <v>31</v>
      </c>
      <c r="AI9" s="5">
        <v>32</v>
      </c>
      <c r="AJ9" s="5">
        <v>33</v>
      </c>
      <c r="AK9" s="5">
        <v>34</v>
      </c>
      <c r="AL9" s="5">
        <v>35</v>
      </c>
      <c r="AM9" s="5">
        <v>36</v>
      </c>
      <c r="AN9" s="5">
        <v>37</v>
      </c>
      <c r="AO9" s="5">
        <v>38</v>
      </c>
      <c r="AP9" s="5">
        <v>39</v>
      </c>
      <c r="AQ9" s="5">
        <v>40</v>
      </c>
      <c r="AR9" s="5">
        <v>41</v>
      </c>
      <c r="AS9" s="5">
        <v>42</v>
      </c>
      <c r="AT9" s="5">
        <v>43</v>
      </c>
      <c r="AU9" s="5">
        <v>43</v>
      </c>
      <c r="AV9" s="5"/>
      <c r="AW9" s="6"/>
    </row>
    <row r="10" spans="1:49" s="2" customFormat="1" x14ac:dyDescent="0.25">
      <c r="A10" s="9" t="s">
        <v>77</v>
      </c>
      <c r="B10" s="10" t="s">
        <v>35</v>
      </c>
      <c r="C10" s="10"/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2</v>
      </c>
      <c r="S10" s="10">
        <v>2</v>
      </c>
      <c r="T10" s="10">
        <v>2</v>
      </c>
      <c r="U10" s="5">
        <f>C10+D10+E10+F10+G10+H10+I10+J10+K10+L10+M10+N10+O10+P10+Q10+R10+S10+T10</f>
        <v>25</v>
      </c>
      <c r="V10" s="18" t="s">
        <v>44</v>
      </c>
      <c r="W10" s="10"/>
      <c r="X10" s="10">
        <v>2</v>
      </c>
      <c r="Y10" s="10">
        <v>1</v>
      </c>
      <c r="Z10" s="10">
        <v>2</v>
      </c>
      <c r="AA10" s="10">
        <v>2</v>
      </c>
      <c r="AB10" s="10">
        <v>1</v>
      </c>
      <c r="AC10" s="10">
        <v>2</v>
      </c>
      <c r="AD10" s="10">
        <v>2</v>
      </c>
      <c r="AE10" s="10">
        <v>2</v>
      </c>
      <c r="AF10" s="10">
        <v>2</v>
      </c>
      <c r="AG10" s="10">
        <v>2</v>
      </c>
      <c r="AH10" s="10">
        <v>2</v>
      </c>
      <c r="AI10" s="10">
        <v>1</v>
      </c>
      <c r="AJ10" s="10">
        <v>1</v>
      </c>
      <c r="AK10" s="10">
        <v>1</v>
      </c>
      <c r="AL10" s="10">
        <v>2</v>
      </c>
      <c r="AM10" s="10">
        <v>2</v>
      </c>
      <c r="AN10" s="10">
        <v>1</v>
      </c>
      <c r="AO10" s="10">
        <v>2</v>
      </c>
      <c r="AP10" s="10">
        <v>1</v>
      </c>
      <c r="AQ10" s="10">
        <v>1</v>
      </c>
      <c r="AR10" s="10">
        <v>2</v>
      </c>
      <c r="AS10" s="10">
        <v>1</v>
      </c>
      <c r="AT10" s="10">
        <v>1</v>
      </c>
      <c r="AU10" s="5"/>
      <c r="AV10" s="5">
        <f>W10+X10+Y10+Z10+AA10+AB10+AC10+AD10+AE10+AF10+AG10+AH10+AI10+AJ10+AK10+AL10+AM10+AN10+AO10+AP10+AQ10+AR10+AS10+AU10+AT10</f>
        <v>36</v>
      </c>
      <c r="AW10" s="6"/>
    </row>
    <row r="11" spans="1:49" s="2" customFormat="1" x14ac:dyDescent="0.25">
      <c r="A11" s="9" t="s">
        <v>78</v>
      </c>
      <c r="B11" s="10" t="s">
        <v>36</v>
      </c>
      <c r="C11" s="10"/>
      <c r="D11" s="10">
        <v>3</v>
      </c>
      <c r="E11" s="10">
        <v>4</v>
      </c>
      <c r="F11" s="10">
        <v>4</v>
      </c>
      <c r="G11" s="10">
        <v>4</v>
      </c>
      <c r="H11" s="10">
        <v>2</v>
      </c>
      <c r="I11" s="10">
        <v>5</v>
      </c>
      <c r="J11" s="10">
        <v>5</v>
      </c>
      <c r="K11" s="10">
        <v>4</v>
      </c>
      <c r="L11" s="10">
        <v>2</v>
      </c>
      <c r="M11" s="10">
        <v>5</v>
      </c>
      <c r="N11" s="10">
        <v>5</v>
      </c>
      <c r="O11" s="10">
        <v>4</v>
      </c>
      <c r="P11" s="10">
        <v>2</v>
      </c>
      <c r="Q11" s="10">
        <v>4</v>
      </c>
      <c r="R11" s="10">
        <v>4</v>
      </c>
      <c r="S11" s="10">
        <v>4</v>
      </c>
      <c r="T11" s="10">
        <v>4</v>
      </c>
      <c r="U11" s="5">
        <f t="shared" ref="U11:U32" si="0">C11+D11+E11+F11+G11+H11+I11+J11+K11+L11+M11+N11+O11+P11+Q11+R11+S11+T11</f>
        <v>65</v>
      </c>
      <c r="V11" s="18" t="s">
        <v>44</v>
      </c>
      <c r="W11" s="10"/>
      <c r="X11" s="10">
        <v>3</v>
      </c>
      <c r="Y11" s="10">
        <v>2</v>
      </c>
      <c r="Z11" s="10">
        <v>3</v>
      </c>
      <c r="AA11" s="10">
        <v>3</v>
      </c>
      <c r="AB11" s="10">
        <v>3</v>
      </c>
      <c r="AC11" s="10">
        <v>3</v>
      </c>
      <c r="AD11" s="10">
        <v>4</v>
      </c>
      <c r="AE11" s="10">
        <v>2</v>
      </c>
      <c r="AF11" s="10">
        <v>3</v>
      </c>
      <c r="AG11" s="10">
        <v>3</v>
      </c>
      <c r="AH11" s="10">
        <v>3</v>
      </c>
      <c r="AI11" s="10">
        <v>4</v>
      </c>
      <c r="AJ11" s="10">
        <v>4</v>
      </c>
      <c r="AK11" s="10">
        <v>4</v>
      </c>
      <c r="AL11" s="10">
        <v>4</v>
      </c>
      <c r="AM11" s="10">
        <v>4</v>
      </c>
      <c r="AN11" s="10">
        <v>4</v>
      </c>
      <c r="AO11" s="10">
        <v>4</v>
      </c>
      <c r="AP11" s="10">
        <v>4</v>
      </c>
      <c r="AQ11" s="10">
        <v>4</v>
      </c>
      <c r="AR11" s="10">
        <v>5</v>
      </c>
      <c r="AS11" s="10">
        <v>4</v>
      </c>
      <c r="AT11" s="10">
        <v>4</v>
      </c>
      <c r="AU11" s="10"/>
      <c r="AV11" s="5">
        <f t="shared" ref="AV11:AV33" si="1">W11+X11+Y11+Z11+AA11+AB11+AC11+AD11+AE11+AF11+AG11+AH11+AI11+AJ11+AK11+AL11+AM11+AN11+AO11+AP11+AQ11+AR11+AS11+AU11+AT11</f>
        <v>81</v>
      </c>
      <c r="AW11" s="6"/>
    </row>
    <row r="12" spans="1:49" s="2" customFormat="1" ht="26.25" x14ac:dyDescent="0.25">
      <c r="A12" s="9" t="s">
        <v>79</v>
      </c>
      <c r="B12" s="10" t="s">
        <v>37</v>
      </c>
      <c r="C12" s="10"/>
      <c r="D12" s="10">
        <v>2</v>
      </c>
      <c r="E12" s="10">
        <v>4</v>
      </c>
      <c r="F12" s="10">
        <v>4</v>
      </c>
      <c r="G12" s="10">
        <v>3</v>
      </c>
      <c r="H12" s="10">
        <v>2</v>
      </c>
      <c r="I12" s="10">
        <v>2</v>
      </c>
      <c r="J12" s="10">
        <v>2</v>
      </c>
      <c r="K12" s="10">
        <v>2</v>
      </c>
      <c r="L12" s="10">
        <v>2</v>
      </c>
      <c r="M12" s="10">
        <v>2</v>
      </c>
      <c r="N12" s="10">
        <v>2</v>
      </c>
      <c r="O12" s="10">
        <v>2</v>
      </c>
      <c r="P12" s="10">
        <v>2</v>
      </c>
      <c r="Q12" s="10">
        <v>2</v>
      </c>
      <c r="R12" s="10">
        <v>2</v>
      </c>
      <c r="S12" s="10">
        <v>2</v>
      </c>
      <c r="T12" s="10">
        <v>2</v>
      </c>
      <c r="U12" s="5">
        <f t="shared" si="0"/>
        <v>39</v>
      </c>
      <c r="V12" s="18" t="s">
        <v>44</v>
      </c>
      <c r="W12" s="10"/>
      <c r="X12" s="10">
        <v>2</v>
      </c>
      <c r="Y12" s="10">
        <v>2</v>
      </c>
      <c r="Z12" s="10">
        <v>2</v>
      </c>
      <c r="AA12" s="10">
        <v>3</v>
      </c>
      <c r="AB12" s="10">
        <v>2</v>
      </c>
      <c r="AC12" s="10">
        <v>3</v>
      </c>
      <c r="AD12" s="10">
        <v>4</v>
      </c>
      <c r="AE12" s="10">
        <v>2</v>
      </c>
      <c r="AF12" s="10">
        <v>3</v>
      </c>
      <c r="AG12" s="10">
        <v>3</v>
      </c>
      <c r="AH12" s="10">
        <v>3</v>
      </c>
      <c r="AI12" s="10">
        <v>4</v>
      </c>
      <c r="AJ12" s="10">
        <v>4</v>
      </c>
      <c r="AK12" s="10">
        <v>3</v>
      </c>
      <c r="AL12" s="10">
        <v>3</v>
      </c>
      <c r="AM12" s="10">
        <v>3</v>
      </c>
      <c r="AN12" s="10">
        <v>3</v>
      </c>
      <c r="AO12" s="10">
        <v>3</v>
      </c>
      <c r="AP12" s="10">
        <v>4</v>
      </c>
      <c r="AQ12" s="10">
        <v>3</v>
      </c>
      <c r="AR12" s="10">
        <v>3</v>
      </c>
      <c r="AS12" s="10">
        <v>3</v>
      </c>
      <c r="AT12" s="10">
        <v>3</v>
      </c>
      <c r="AU12" s="10"/>
      <c r="AV12" s="5">
        <f t="shared" si="1"/>
        <v>68</v>
      </c>
      <c r="AW12" s="6"/>
    </row>
    <row r="13" spans="1:49" s="2" customFormat="1" x14ac:dyDescent="0.25">
      <c r="A13" s="9" t="s">
        <v>80</v>
      </c>
      <c r="B13" s="10" t="s">
        <v>38</v>
      </c>
      <c r="C13" s="10"/>
      <c r="D13" s="10">
        <v>2</v>
      </c>
      <c r="E13" s="10">
        <v>2</v>
      </c>
      <c r="F13" s="10">
        <v>2</v>
      </c>
      <c r="G13" s="10">
        <v>2</v>
      </c>
      <c r="H13" s="10">
        <v>2</v>
      </c>
      <c r="I13" s="10">
        <v>2</v>
      </c>
      <c r="J13" s="10">
        <v>2</v>
      </c>
      <c r="K13" s="10">
        <v>2</v>
      </c>
      <c r="L13" s="10">
        <v>2</v>
      </c>
      <c r="M13" s="10">
        <v>2</v>
      </c>
      <c r="N13" s="10">
        <v>2</v>
      </c>
      <c r="O13" s="10">
        <v>2</v>
      </c>
      <c r="P13" s="10">
        <v>2</v>
      </c>
      <c r="Q13" s="10">
        <v>2</v>
      </c>
      <c r="R13" s="10">
        <v>2</v>
      </c>
      <c r="S13" s="10">
        <v>2</v>
      </c>
      <c r="T13" s="10">
        <v>2</v>
      </c>
      <c r="U13" s="5">
        <f t="shared" ref="U13" si="2">C13+D13+E13+F13+G13+H13+I13+J13+K13+L13+M13+N13+O13+P13+Q13+R13+S13+T13</f>
        <v>34</v>
      </c>
      <c r="V13" s="18" t="s">
        <v>44</v>
      </c>
      <c r="W13" s="10">
        <v>2</v>
      </c>
      <c r="X13" s="10">
        <v>3</v>
      </c>
      <c r="Y13" s="10">
        <v>2</v>
      </c>
      <c r="Z13" s="10">
        <v>2</v>
      </c>
      <c r="AA13" s="10">
        <v>2</v>
      </c>
      <c r="AB13" s="10">
        <v>2</v>
      </c>
      <c r="AC13" s="10">
        <v>2</v>
      </c>
      <c r="AD13" s="10">
        <v>2</v>
      </c>
      <c r="AE13" s="10">
        <v>2</v>
      </c>
      <c r="AF13" s="10">
        <v>2</v>
      </c>
      <c r="AG13" s="10">
        <v>2</v>
      </c>
      <c r="AH13" s="10">
        <v>2</v>
      </c>
      <c r="AI13" s="10">
        <v>3</v>
      </c>
      <c r="AJ13" s="10">
        <v>3</v>
      </c>
      <c r="AK13" s="10">
        <v>2</v>
      </c>
      <c r="AL13" s="10">
        <v>2</v>
      </c>
      <c r="AM13" s="10">
        <v>2</v>
      </c>
      <c r="AN13" s="10">
        <v>2</v>
      </c>
      <c r="AO13" s="10">
        <v>2</v>
      </c>
      <c r="AP13" s="10">
        <v>2</v>
      </c>
      <c r="AQ13" s="10">
        <v>2</v>
      </c>
      <c r="AR13" s="10">
        <v>2</v>
      </c>
      <c r="AS13" s="10">
        <v>2</v>
      </c>
      <c r="AT13" s="10">
        <v>2</v>
      </c>
      <c r="AU13" s="10"/>
      <c r="AV13" s="5">
        <f t="shared" si="1"/>
        <v>51</v>
      </c>
      <c r="AW13" s="6"/>
    </row>
    <row r="14" spans="1:49" s="2" customFormat="1" ht="51.75" x14ac:dyDescent="0.25">
      <c r="A14" s="9" t="s">
        <v>81</v>
      </c>
      <c r="B14" s="10" t="s">
        <v>115</v>
      </c>
      <c r="C14" s="10"/>
      <c r="D14" s="10">
        <v>3</v>
      </c>
      <c r="E14" s="10">
        <v>3</v>
      </c>
      <c r="F14" s="10">
        <v>3</v>
      </c>
      <c r="G14" s="10">
        <v>3</v>
      </c>
      <c r="H14" s="10">
        <v>3</v>
      </c>
      <c r="I14" s="10">
        <v>3</v>
      </c>
      <c r="J14" s="10">
        <v>3</v>
      </c>
      <c r="K14" s="10">
        <v>3</v>
      </c>
      <c r="L14" s="10">
        <v>3</v>
      </c>
      <c r="M14" s="10">
        <v>3</v>
      </c>
      <c r="N14" s="10">
        <v>3</v>
      </c>
      <c r="O14" s="10">
        <v>3</v>
      </c>
      <c r="P14" s="10">
        <v>3</v>
      </c>
      <c r="Q14" s="10">
        <v>3</v>
      </c>
      <c r="R14" s="10">
        <v>3</v>
      </c>
      <c r="S14" s="10">
        <v>3</v>
      </c>
      <c r="T14" s="10">
        <v>3</v>
      </c>
      <c r="U14" s="5">
        <f t="shared" si="0"/>
        <v>51</v>
      </c>
      <c r="V14" s="18" t="s">
        <v>44</v>
      </c>
      <c r="W14" s="10">
        <v>3</v>
      </c>
      <c r="X14" s="10">
        <v>3</v>
      </c>
      <c r="Y14" s="10">
        <v>2</v>
      </c>
      <c r="Z14" s="10">
        <v>3</v>
      </c>
      <c r="AA14" s="10">
        <v>3</v>
      </c>
      <c r="AB14" s="10">
        <v>2</v>
      </c>
      <c r="AC14" s="10">
        <v>3</v>
      </c>
      <c r="AD14" s="10">
        <v>3</v>
      </c>
      <c r="AE14" s="10">
        <v>2</v>
      </c>
      <c r="AF14" s="10">
        <v>2</v>
      </c>
      <c r="AG14" s="10">
        <v>2</v>
      </c>
      <c r="AH14" s="10">
        <v>2</v>
      </c>
      <c r="AI14" s="10">
        <v>2</v>
      </c>
      <c r="AJ14" s="10">
        <v>2</v>
      </c>
      <c r="AK14" s="10">
        <v>2</v>
      </c>
      <c r="AL14" s="10">
        <v>2</v>
      </c>
      <c r="AM14" s="10">
        <v>2</v>
      </c>
      <c r="AN14" s="10">
        <v>2</v>
      </c>
      <c r="AO14" s="10">
        <v>3</v>
      </c>
      <c r="AP14" s="10">
        <v>3</v>
      </c>
      <c r="AQ14" s="10">
        <v>2</v>
      </c>
      <c r="AR14" s="10">
        <v>3</v>
      </c>
      <c r="AS14" s="10">
        <v>2</v>
      </c>
      <c r="AT14" s="10">
        <v>2</v>
      </c>
      <c r="AU14" s="10"/>
      <c r="AV14" s="5">
        <f t="shared" si="1"/>
        <v>57</v>
      </c>
      <c r="AW14" s="6"/>
    </row>
    <row r="15" spans="1:49" s="2" customFormat="1" x14ac:dyDescent="0.25">
      <c r="A15" s="9" t="s">
        <v>83</v>
      </c>
      <c r="B15" s="10" t="s">
        <v>61</v>
      </c>
      <c r="C15" s="10"/>
      <c r="D15" s="10">
        <v>2</v>
      </c>
      <c r="E15" s="10">
        <v>2</v>
      </c>
      <c r="F15" s="10">
        <v>2</v>
      </c>
      <c r="G15" s="10">
        <v>2</v>
      </c>
      <c r="H15" s="10">
        <v>3</v>
      </c>
      <c r="I15" s="10">
        <v>3</v>
      </c>
      <c r="J15" s="10">
        <v>3</v>
      </c>
      <c r="K15" s="10">
        <v>3</v>
      </c>
      <c r="L15" s="10">
        <v>3</v>
      </c>
      <c r="M15" s="10">
        <v>3</v>
      </c>
      <c r="N15" s="10">
        <v>3</v>
      </c>
      <c r="O15" s="10">
        <v>3</v>
      </c>
      <c r="P15" s="10">
        <v>2</v>
      </c>
      <c r="Q15" s="10">
        <v>3</v>
      </c>
      <c r="R15" s="10">
        <v>3</v>
      </c>
      <c r="S15" s="10">
        <v>3</v>
      </c>
      <c r="T15" s="10">
        <v>3</v>
      </c>
      <c r="U15" s="5">
        <f t="shared" si="0"/>
        <v>46</v>
      </c>
      <c r="V15" s="18" t="s">
        <v>44</v>
      </c>
      <c r="W15" s="10">
        <v>1</v>
      </c>
      <c r="X15" s="10">
        <v>3</v>
      </c>
      <c r="Y15" s="10">
        <v>3</v>
      </c>
      <c r="Z15" s="10">
        <v>2</v>
      </c>
      <c r="AA15" s="10">
        <v>2</v>
      </c>
      <c r="AB15" s="10">
        <v>2</v>
      </c>
      <c r="AC15" s="10">
        <v>2</v>
      </c>
      <c r="AD15" s="10">
        <v>2</v>
      </c>
      <c r="AE15" s="10">
        <v>2</v>
      </c>
      <c r="AF15" s="10">
        <v>2</v>
      </c>
      <c r="AG15" s="10">
        <v>2</v>
      </c>
      <c r="AH15" s="10">
        <v>2</v>
      </c>
      <c r="AI15" s="10">
        <v>3</v>
      </c>
      <c r="AJ15" s="10">
        <v>3</v>
      </c>
      <c r="AK15" s="10">
        <v>2</v>
      </c>
      <c r="AL15" s="10">
        <v>2</v>
      </c>
      <c r="AM15" s="10">
        <v>2</v>
      </c>
      <c r="AN15" s="10">
        <v>2</v>
      </c>
      <c r="AO15" s="10">
        <v>2</v>
      </c>
      <c r="AP15" s="10">
        <v>2</v>
      </c>
      <c r="AQ15" s="10">
        <v>2</v>
      </c>
      <c r="AR15" s="10">
        <v>2</v>
      </c>
      <c r="AS15" s="10">
        <v>2</v>
      </c>
      <c r="AT15" s="10">
        <v>2</v>
      </c>
      <c r="AU15" s="5"/>
      <c r="AV15" s="5">
        <f t="shared" si="1"/>
        <v>51</v>
      </c>
      <c r="AW15" s="6"/>
    </row>
    <row r="16" spans="1:49" s="2" customFormat="1" x14ac:dyDescent="0.25">
      <c r="A16" s="9" t="s">
        <v>84</v>
      </c>
      <c r="B16" s="10" t="s">
        <v>53</v>
      </c>
      <c r="C16" s="10"/>
      <c r="D16" s="10">
        <v>4</v>
      </c>
      <c r="E16" s="10">
        <v>6</v>
      </c>
      <c r="F16" s="10">
        <v>6</v>
      </c>
      <c r="G16" s="10">
        <v>5</v>
      </c>
      <c r="H16" s="10">
        <v>4</v>
      </c>
      <c r="I16" s="10">
        <v>4</v>
      </c>
      <c r="J16" s="10">
        <v>4</v>
      </c>
      <c r="K16" s="10">
        <v>6</v>
      </c>
      <c r="L16" s="10">
        <v>4</v>
      </c>
      <c r="M16" s="10">
        <v>4</v>
      </c>
      <c r="N16" s="10">
        <v>4</v>
      </c>
      <c r="O16" s="10">
        <v>4</v>
      </c>
      <c r="P16" s="10">
        <v>2</v>
      </c>
      <c r="Q16" s="10">
        <v>4</v>
      </c>
      <c r="R16" s="10">
        <v>4</v>
      </c>
      <c r="S16" s="10">
        <v>4</v>
      </c>
      <c r="T16" s="10">
        <v>4</v>
      </c>
      <c r="U16" s="5">
        <f t="shared" si="0"/>
        <v>73</v>
      </c>
      <c r="V16" s="18" t="s">
        <v>44</v>
      </c>
      <c r="W16" s="10">
        <v>3</v>
      </c>
      <c r="X16" s="10">
        <v>3</v>
      </c>
      <c r="Y16" s="10">
        <v>3</v>
      </c>
      <c r="Z16" s="10">
        <v>3</v>
      </c>
      <c r="AA16" s="10">
        <v>3</v>
      </c>
      <c r="AB16" s="10">
        <v>2</v>
      </c>
      <c r="AC16" s="10">
        <v>3</v>
      </c>
      <c r="AD16" s="10">
        <v>2</v>
      </c>
      <c r="AE16" s="10">
        <v>2</v>
      </c>
      <c r="AF16" s="10">
        <v>3</v>
      </c>
      <c r="AG16" s="10">
        <v>3</v>
      </c>
      <c r="AH16" s="10">
        <v>3</v>
      </c>
      <c r="AI16" s="10">
        <v>3</v>
      </c>
      <c r="AJ16" s="10">
        <v>3</v>
      </c>
      <c r="AK16" s="10">
        <v>3</v>
      </c>
      <c r="AL16" s="10">
        <v>4</v>
      </c>
      <c r="AM16" s="10">
        <v>4</v>
      </c>
      <c r="AN16" s="10">
        <v>2</v>
      </c>
      <c r="AO16" s="10">
        <v>4</v>
      </c>
      <c r="AP16" s="10">
        <v>4</v>
      </c>
      <c r="AQ16" s="10">
        <v>3</v>
      </c>
      <c r="AR16" s="10">
        <v>3</v>
      </c>
      <c r="AS16" s="10">
        <v>3</v>
      </c>
      <c r="AT16" s="10">
        <v>3</v>
      </c>
      <c r="AU16" s="10"/>
      <c r="AV16" s="5">
        <f t="shared" si="1"/>
        <v>72</v>
      </c>
      <c r="AW16" s="6"/>
    </row>
    <row r="17" spans="1:49" s="2" customFormat="1" ht="17.25" customHeight="1" x14ac:dyDescent="0.25">
      <c r="A17" s="9" t="s">
        <v>85</v>
      </c>
      <c r="B17" s="10" t="s">
        <v>116</v>
      </c>
      <c r="C17" s="5"/>
      <c r="D17" s="5"/>
      <c r="E17" s="5"/>
      <c r="F17" s="5"/>
      <c r="G17" s="5"/>
      <c r="H17" s="5"/>
      <c r="I17" s="5"/>
      <c r="J17" s="5"/>
      <c r="K17" s="5"/>
      <c r="L17" s="5">
        <v>1</v>
      </c>
      <c r="M17" s="5">
        <v>3</v>
      </c>
      <c r="N17" s="5">
        <v>3</v>
      </c>
      <c r="O17" s="5">
        <v>3</v>
      </c>
      <c r="P17" s="5">
        <v>3</v>
      </c>
      <c r="Q17" s="5">
        <v>3</v>
      </c>
      <c r="R17" s="5">
        <v>3</v>
      </c>
      <c r="S17" s="5">
        <v>3</v>
      </c>
      <c r="T17" s="5">
        <v>3</v>
      </c>
      <c r="U17" s="5">
        <f t="shared" ref="U17" si="3">C17+D17+E17+F17+G17+H17+I17+J17+K17+L17+M17+N17+O17+P17+Q17+R17+S17+T17</f>
        <v>25</v>
      </c>
      <c r="V17" s="18" t="s">
        <v>44</v>
      </c>
      <c r="W17" s="10">
        <v>2</v>
      </c>
      <c r="X17" s="10">
        <v>2</v>
      </c>
      <c r="Y17" s="10">
        <v>1</v>
      </c>
      <c r="Z17" s="10">
        <v>2</v>
      </c>
      <c r="AA17" s="10">
        <v>2</v>
      </c>
      <c r="AB17" s="10">
        <v>2</v>
      </c>
      <c r="AC17" s="10">
        <v>2</v>
      </c>
      <c r="AD17" s="10">
        <v>2</v>
      </c>
      <c r="AE17" s="10">
        <v>2</v>
      </c>
      <c r="AF17" s="10">
        <v>2</v>
      </c>
      <c r="AG17" s="10">
        <v>2</v>
      </c>
      <c r="AH17" s="10">
        <v>1</v>
      </c>
      <c r="AI17" s="10">
        <v>2</v>
      </c>
      <c r="AJ17" s="10">
        <v>2</v>
      </c>
      <c r="AK17" s="10">
        <v>2</v>
      </c>
      <c r="AL17" s="10">
        <v>2</v>
      </c>
      <c r="AM17" s="10">
        <v>2</v>
      </c>
      <c r="AN17" s="10">
        <v>1</v>
      </c>
      <c r="AO17" s="10">
        <v>2</v>
      </c>
      <c r="AP17" s="10">
        <v>2</v>
      </c>
      <c r="AQ17" s="10">
        <v>1</v>
      </c>
      <c r="AR17" s="10">
        <v>1</v>
      </c>
      <c r="AS17" s="10">
        <v>1</v>
      </c>
      <c r="AT17" s="10">
        <v>1</v>
      </c>
      <c r="AU17" s="10"/>
      <c r="AV17" s="5">
        <f t="shared" si="1"/>
        <v>41</v>
      </c>
      <c r="AW17" s="6"/>
    </row>
    <row r="18" spans="1:49" s="2" customFormat="1" ht="78.75" customHeight="1" x14ac:dyDescent="0.25">
      <c r="A18" s="16" t="s">
        <v>86</v>
      </c>
      <c r="B18" s="15" t="s">
        <v>117</v>
      </c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5"/>
      <c r="U18" s="5">
        <f t="shared" si="0"/>
        <v>0</v>
      </c>
      <c r="V18" s="18" t="s">
        <v>44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5">
        <f t="shared" si="1"/>
        <v>0</v>
      </c>
      <c r="AW18" s="6"/>
    </row>
    <row r="19" spans="1:49" s="2" customFormat="1" ht="26.25" customHeight="1" x14ac:dyDescent="0.25">
      <c r="A19" s="9"/>
      <c r="B19" s="10" t="s">
        <v>87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0</v>
      </c>
      <c r="V19" s="18" t="s">
        <v>44</v>
      </c>
      <c r="W19" s="10"/>
      <c r="X19" s="10">
        <v>1</v>
      </c>
      <c r="Y19" s="10">
        <v>1</v>
      </c>
      <c r="Z19" s="10">
        <v>1</v>
      </c>
      <c r="AA19" s="10">
        <v>1</v>
      </c>
      <c r="AB19" s="10"/>
      <c r="AC19" s="10">
        <v>1</v>
      </c>
      <c r="AD19" s="10"/>
      <c r="AE19" s="10">
        <v>1</v>
      </c>
      <c r="AF19" s="10"/>
      <c r="AG19" s="10">
        <v>1</v>
      </c>
      <c r="AH19" s="10"/>
      <c r="AI19" s="10">
        <v>1</v>
      </c>
      <c r="AJ19" s="10"/>
      <c r="AK19" s="10">
        <v>1</v>
      </c>
      <c r="AL19" s="10">
        <v>1</v>
      </c>
      <c r="AM19" s="10">
        <v>1</v>
      </c>
      <c r="AN19" s="10"/>
      <c r="AO19" s="10">
        <v>1</v>
      </c>
      <c r="AP19" s="10"/>
      <c r="AQ19" s="10">
        <v>1</v>
      </c>
      <c r="AR19" s="10"/>
      <c r="AS19" s="10">
        <v>1</v>
      </c>
      <c r="AT19" s="10"/>
      <c r="AU19" s="5"/>
      <c r="AV19" s="5">
        <f t="shared" si="1"/>
        <v>14</v>
      </c>
      <c r="AW19" s="6"/>
    </row>
    <row r="20" spans="1:49" s="2" customFormat="1" ht="26.25" customHeight="1" x14ac:dyDescent="0.25">
      <c r="A20" s="9"/>
      <c r="B20" s="15" t="s">
        <v>118</v>
      </c>
      <c r="C20" s="10"/>
      <c r="D20" s="10">
        <v>2</v>
      </c>
      <c r="E20" s="10">
        <v>3</v>
      </c>
      <c r="F20" s="10">
        <v>3</v>
      </c>
      <c r="G20" s="10">
        <v>2</v>
      </c>
      <c r="H20" s="10">
        <v>2</v>
      </c>
      <c r="I20" s="10">
        <v>2</v>
      </c>
      <c r="J20" s="10">
        <v>2</v>
      </c>
      <c r="K20" s="10">
        <v>2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10">
        <v>2</v>
      </c>
      <c r="R20" s="10">
        <v>2</v>
      </c>
      <c r="S20" s="10">
        <v>2</v>
      </c>
      <c r="T20" s="10">
        <v>2</v>
      </c>
      <c r="U20" s="5">
        <f t="shared" si="0"/>
        <v>36</v>
      </c>
      <c r="V20" s="18" t="s">
        <v>44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5"/>
      <c r="AV20" s="5">
        <f t="shared" si="1"/>
        <v>0</v>
      </c>
      <c r="AW20" s="6"/>
    </row>
    <row r="21" spans="1:49" s="2" customFormat="1" ht="27" customHeight="1" x14ac:dyDescent="0.25">
      <c r="A21" s="16"/>
      <c r="B21" s="15" t="s">
        <v>119</v>
      </c>
      <c r="C21" s="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0</v>
      </c>
      <c r="V21" s="18" t="s">
        <v>44</v>
      </c>
      <c r="W21" s="10"/>
      <c r="X21" s="10">
        <v>2</v>
      </c>
      <c r="Y21" s="10">
        <v>2</v>
      </c>
      <c r="Z21" s="10">
        <v>2</v>
      </c>
      <c r="AA21" s="10">
        <v>1</v>
      </c>
      <c r="AB21" s="10">
        <v>1</v>
      </c>
      <c r="AC21" s="10">
        <v>1</v>
      </c>
      <c r="AD21" s="10">
        <v>2</v>
      </c>
      <c r="AE21" s="10">
        <v>1</v>
      </c>
      <c r="AF21" s="10">
        <v>2</v>
      </c>
      <c r="AG21" s="10">
        <v>1</v>
      </c>
      <c r="AH21" s="10">
        <v>1</v>
      </c>
      <c r="AI21" s="10">
        <v>1</v>
      </c>
      <c r="AJ21" s="10">
        <v>2</v>
      </c>
      <c r="AK21" s="10">
        <v>1</v>
      </c>
      <c r="AL21" s="10">
        <v>2</v>
      </c>
      <c r="AM21" s="10">
        <v>2</v>
      </c>
      <c r="AN21" s="10">
        <v>2</v>
      </c>
      <c r="AO21" s="10">
        <v>2</v>
      </c>
      <c r="AP21" s="10">
        <v>2</v>
      </c>
      <c r="AQ21" s="10">
        <v>1</v>
      </c>
      <c r="AR21" s="10">
        <v>2</v>
      </c>
      <c r="AS21" s="10">
        <v>1</v>
      </c>
      <c r="AT21" s="10">
        <v>2</v>
      </c>
      <c r="AU21" s="5"/>
      <c r="AV21" s="5">
        <f t="shared" si="1"/>
        <v>36</v>
      </c>
      <c r="AW21" s="6"/>
    </row>
    <row r="22" spans="1:49" s="2" customFormat="1" ht="76.5" x14ac:dyDescent="0.25">
      <c r="A22" s="16" t="s">
        <v>54</v>
      </c>
      <c r="B22" s="15" t="s">
        <v>120</v>
      </c>
      <c r="C22" s="10"/>
      <c r="D22" s="10">
        <v>2</v>
      </c>
      <c r="E22" s="10">
        <v>4</v>
      </c>
      <c r="F22" s="10">
        <v>2</v>
      </c>
      <c r="G22" s="10">
        <v>4</v>
      </c>
      <c r="H22" s="10">
        <v>2</v>
      </c>
      <c r="I22" s="10">
        <v>3</v>
      </c>
      <c r="J22" s="10">
        <v>3</v>
      </c>
      <c r="K22" s="10">
        <v>2</v>
      </c>
      <c r="L22" s="10">
        <v>2</v>
      </c>
      <c r="M22" s="10">
        <v>2</v>
      </c>
      <c r="N22" s="10">
        <v>2</v>
      </c>
      <c r="O22" s="10">
        <v>2</v>
      </c>
      <c r="P22" s="10">
        <v>2</v>
      </c>
      <c r="Q22" s="10">
        <v>2</v>
      </c>
      <c r="R22" s="10">
        <v>2</v>
      </c>
      <c r="S22" s="10">
        <v>2</v>
      </c>
      <c r="T22" s="10">
        <v>2</v>
      </c>
      <c r="U22" s="5">
        <f t="shared" si="0"/>
        <v>40</v>
      </c>
      <c r="V22" s="18" t="s">
        <v>44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5">
        <f t="shared" si="1"/>
        <v>0</v>
      </c>
      <c r="AW22" s="6"/>
    </row>
    <row r="23" spans="1:49" s="2" customFormat="1" hidden="1" x14ac:dyDescent="0.25">
      <c r="A23" s="11"/>
      <c r="B23" s="12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  <c r="V23" s="18" t="s">
        <v>44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5"/>
      <c r="AT23" s="5"/>
      <c r="AU23" s="5"/>
      <c r="AV23" s="5">
        <f t="shared" si="1"/>
        <v>0</v>
      </c>
      <c r="AW23" s="6"/>
    </row>
    <row r="24" spans="1:49" s="2" customFormat="1" ht="51" x14ac:dyDescent="0.25">
      <c r="A24" s="33" t="s">
        <v>56</v>
      </c>
      <c r="B24" s="12" t="s">
        <v>121</v>
      </c>
      <c r="C24" s="5"/>
      <c r="D24" s="10">
        <v>1</v>
      </c>
      <c r="E24" s="10">
        <v>3</v>
      </c>
      <c r="F24" s="10">
        <v>3</v>
      </c>
      <c r="G24" s="10">
        <v>3</v>
      </c>
      <c r="H24" s="10">
        <v>2</v>
      </c>
      <c r="I24" s="10">
        <v>2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2</v>
      </c>
      <c r="P24" s="10">
        <v>2</v>
      </c>
      <c r="Q24" s="10">
        <v>2</v>
      </c>
      <c r="R24" s="10">
        <v>2</v>
      </c>
      <c r="S24" s="10">
        <v>2</v>
      </c>
      <c r="T24" s="10">
        <v>2</v>
      </c>
      <c r="U24" s="5">
        <f t="shared" si="0"/>
        <v>36</v>
      </c>
      <c r="V24" s="18" t="s">
        <v>44</v>
      </c>
      <c r="W24" s="10">
        <v>2</v>
      </c>
      <c r="X24" s="10">
        <v>4</v>
      </c>
      <c r="Y24" s="10">
        <v>3</v>
      </c>
      <c r="Z24" s="10">
        <v>4</v>
      </c>
      <c r="AA24" s="10">
        <v>3</v>
      </c>
      <c r="AB24" s="10">
        <v>2</v>
      </c>
      <c r="AC24" s="10">
        <v>3</v>
      </c>
      <c r="AD24" s="10">
        <v>2</v>
      </c>
      <c r="AE24" s="10">
        <v>2</v>
      </c>
      <c r="AF24" s="10">
        <v>3</v>
      </c>
      <c r="AG24" s="10">
        <v>3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5"/>
      <c r="AV24" s="5">
        <f t="shared" si="1"/>
        <v>31</v>
      </c>
      <c r="AW24" s="6"/>
    </row>
    <row r="25" spans="1:49" s="2" customFormat="1" ht="51.75" customHeight="1" x14ac:dyDescent="0.25">
      <c r="A25" s="33" t="s">
        <v>57</v>
      </c>
      <c r="B25" s="12" t="s">
        <v>122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0</v>
      </c>
      <c r="V25" s="18" t="s">
        <v>44</v>
      </c>
      <c r="W25" s="10"/>
      <c r="X25" s="10">
        <v>2</v>
      </c>
      <c r="Y25" s="10">
        <v>2</v>
      </c>
      <c r="Z25" s="10">
        <v>2</v>
      </c>
      <c r="AA25" s="10">
        <v>2</v>
      </c>
      <c r="AB25" s="10">
        <v>2</v>
      </c>
      <c r="AC25" s="10">
        <v>2</v>
      </c>
      <c r="AD25" s="10">
        <v>2</v>
      </c>
      <c r="AE25" s="10">
        <v>2</v>
      </c>
      <c r="AF25" s="10">
        <v>2</v>
      </c>
      <c r="AG25" s="10">
        <v>2</v>
      </c>
      <c r="AH25" s="10">
        <v>2</v>
      </c>
      <c r="AI25" s="10">
        <v>2</v>
      </c>
      <c r="AJ25" s="10">
        <v>2</v>
      </c>
      <c r="AK25" s="10">
        <v>2</v>
      </c>
      <c r="AL25" s="10">
        <v>2</v>
      </c>
      <c r="AM25" s="10">
        <v>2</v>
      </c>
      <c r="AN25" s="10">
        <v>2</v>
      </c>
      <c r="AO25" s="10">
        <v>2</v>
      </c>
      <c r="AP25" s="10">
        <v>2</v>
      </c>
      <c r="AQ25" s="10">
        <v>2</v>
      </c>
      <c r="AR25" s="10">
        <v>2</v>
      </c>
      <c r="AS25" s="10">
        <v>2</v>
      </c>
      <c r="AT25" s="10">
        <v>4</v>
      </c>
      <c r="AU25" s="5"/>
      <c r="AV25" s="5">
        <f t="shared" si="1"/>
        <v>48</v>
      </c>
      <c r="AW25" s="6"/>
    </row>
    <row r="26" spans="1:49" s="2" customFormat="1" ht="18.75" customHeight="1" x14ac:dyDescent="0.25">
      <c r="A26" s="33" t="s">
        <v>59</v>
      </c>
      <c r="B26" s="11" t="s">
        <v>123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>
        <f t="shared" si="0"/>
        <v>0</v>
      </c>
      <c r="V26" s="18" t="s">
        <v>44</v>
      </c>
      <c r="W26" s="10"/>
      <c r="X26" s="10"/>
      <c r="Y26" s="10"/>
      <c r="Z26" s="10">
        <v>2</v>
      </c>
      <c r="AA26" s="10">
        <v>2</v>
      </c>
      <c r="AB26" s="10">
        <v>2</v>
      </c>
      <c r="AC26" s="10">
        <v>2</v>
      </c>
      <c r="AD26" s="10">
        <v>2</v>
      </c>
      <c r="AE26" s="10">
        <v>2</v>
      </c>
      <c r="AF26" s="10">
        <v>2</v>
      </c>
      <c r="AG26" s="10">
        <v>2</v>
      </c>
      <c r="AH26" s="10">
        <v>2</v>
      </c>
      <c r="AI26" s="10">
        <v>2</v>
      </c>
      <c r="AJ26" s="10">
        <v>2</v>
      </c>
      <c r="AK26" s="10">
        <v>2</v>
      </c>
      <c r="AL26" s="10">
        <v>2</v>
      </c>
      <c r="AM26" s="10">
        <v>2</v>
      </c>
      <c r="AN26" s="10">
        <v>2</v>
      </c>
      <c r="AO26" s="10">
        <v>2</v>
      </c>
      <c r="AP26" s="10">
        <v>2</v>
      </c>
      <c r="AQ26" s="10">
        <v>2</v>
      </c>
      <c r="AR26" s="10">
        <v>4</v>
      </c>
      <c r="AS26" s="10">
        <v>2</v>
      </c>
      <c r="AT26" s="10">
        <v>3</v>
      </c>
      <c r="AU26" s="5"/>
      <c r="AV26" s="5">
        <f t="shared" si="1"/>
        <v>45</v>
      </c>
      <c r="AW26" s="6"/>
    </row>
    <row r="27" spans="1:49" s="2" customFormat="1" ht="89.25" customHeight="1" x14ac:dyDescent="0.25">
      <c r="A27" s="33" t="s">
        <v>40</v>
      </c>
      <c r="B27" s="10" t="s">
        <v>124</v>
      </c>
      <c r="C27" s="10"/>
      <c r="D27" s="10">
        <v>2</v>
      </c>
      <c r="E27" s="10">
        <v>2</v>
      </c>
      <c r="F27" s="10">
        <v>2</v>
      </c>
      <c r="G27" s="10">
        <v>3</v>
      </c>
      <c r="H27" s="10">
        <v>2</v>
      </c>
      <c r="I27" s="10">
        <v>4</v>
      </c>
      <c r="J27" s="10">
        <v>4</v>
      </c>
      <c r="K27" s="10">
        <v>3</v>
      </c>
      <c r="L27" s="10">
        <v>2</v>
      </c>
      <c r="M27" s="10">
        <v>3</v>
      </c>
      <c r="N27" s="10">
        <v>3</v>
      </c>
      <c r="O27" s="10">
        <v>3</v>
      </c>
      <c r="P27" s="10">
        <v>3</v>
      </c>
      <c r="Q27" s="10">
        <v>3</v>
      </c>
      <c r="R27" s="10">
        <v>3</v>
      </c>
      <c r="S27" s="10">
        <v>3</v>
      </c>
      <c r="T27" s="10">
        <v>3</v>
      </c>
      <c r="U27" s="5">
        <f t="shared" si="0"/>
        <v>48</v>
      </c>
      <c r="V27" s="18" t="s">
        <v>44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>
        <f t="shared" si="1"/>
        <v>0</v>
      </c>
      <c r="AW27" s="6"/>
    </row>
    <row r="28" spans="1:49" s="2" customFormat="1" ht="89.25" customHeight="1" x14ac:dyDescent="0.25">
      <c r="A28" s="33" t="s">
        <v>125</v>
      </c>
      <c r="B28" s="10" t="s">
        <v>126</v>
      </c>
      <c r="C28" s="10"/>
      <c r="D28" s="10"/>
      <c r="E28" s="10"/>
      <c r="F28" s="10">
        <v>2</v>
      </c>
      <c r="G28" s="10">
        <v>2</v>
      </c>
      <c r="H28" s="10">
        <v>3</v>
      </c>
      <c r="I28" s="10">
        <v>2</v>
      </c>
      <c r="J28" s="10">
        <v>2</v>
      </c>
      <c r="K28" s="10">
        <v>3</v>
      </c>
      <c r="L28" s="10">
        <v>2</v>
      </c>
      <c r="M28" s="10">
        <v>1</v>
      </c>
      <c r="N28" s="10">
        <v>1</v>
      </c>
      <c r="O28" s="10">
        <v>1</v>
      </c>
      <c r="P28" s="10">
        <v>1</v>
      </c>
      <c r="Q28" s="10">
        <v>1</v>
      </c>
      <c r="R28" s="10">
        <v>2</v>
      </c>
      <c r="S28" s="10">
        <v>2</v>
      </c>
      <c r="T28" s="10">
        <v>2</v>
      </c>
      <c r="U28" s="5">
        <f t="shared" si="0"/>
        <v>27</v>
      </c>
      <c r="V28" s="18" t="s">
        <v>44</v>
      </c>
      <c r="W28" s="10">
        <v>1</v>
      </c>
      <c r="X28" s="10">
        <v>3</v>
      </c>
      <c r="Y28" s="10">
        <v>3</v>
      </c>
      <c r="Z28" s="10">
        <v>3</v>
      </c>
      <c r="AA28" s="10">
        <v>4</v>
      </c>
      <c r="AB28" s="10">
        <v>4</v>
      </c>
      <c r="AC28" s="10">
        <v>4</v>
      </c>
      <c r="AD28" s="10">
        <v>4</v>
      </c>
      <c r="AE28" s="10">
        <v>3</v>
      </c>
      <c r="AF28" s="10">
        <v>5</v>
      </c>
      <c r="AG28" s="10">
        <v>5</v>
      </c>
      <c r="AH28" s="10">
        <v>4</v>
      </c>
      <c r="AI28" s="10">
        <v>5</v>
      </c>
      <c r="AJ28" s="10">
        <v>5</v>
      </c>
      <c r="AK28" s="10">
        <v>2</v>
      </c>
      <c r="AL28" s="10">
        <v>5</v>
      </c>
      <c r="AM28" s="10">
        <v>5</v>
      </c>
      <c r="AN28" s="10">
        <v>4</v>
      </c>
      <c r="AO28" s="10">
        <v>4</v>
      </c>
      <c r="AP28" s="10">
        <v>5</v>
      </c>
      <c r="AQ28" s="10">
        <v>3</v>
      </c>
      <c r="AR28" s="10">
        <v>4</v>
      </c>
      <c r="AS28" s="10">
        <v>3</v>
      </c>
      <c r="AT28" s="10"/>
      <c r="AU28" s="5"/>
      <c r="AV28" s="5">
        <f t="shared" si="1"/>
        <v>88</v>
      </c>
      <c r="AW28" s="6"/>
    </row>
    <row r="29" spans="1:49" s="2" customFormat="1" ht="27" customHeight="1" x14ac:dyDescent="0.25">
      <c r="A29" s="9" t="s">
        <v>88</v>
      </c>
      <c r="B29" s="10" t="s">
        <v>41</v>
      </c>
      <c r="C29" s="10"/>
      <c r="D29" s="10"/>
      <c r="E29" s="10"/>
      <c r="F29" s="10"/>
      <c r="G29" s="10"/>
      <c r="H29" s="10">
        <v>6</v>
      </c>
      <c r="I29" s="10"/>
      <c r="J29" s="10"/>
      <c r="K29" s="10"/>
      <c r="L29" s="10">
        <v>6</v>
      </c>
      <c r="M29" s="10"/>
      <c r="N29" s="10"/>
      <c r="O29" s="10"/>
      <c r="P29" s="10">
        <v>6</v>
      </c>
      <c r="Q29" s="10"/>
      <c r="R29" s="10"/>
      <c r="S29" s="10"/>
      <c r="T29" s="10"/>
      <c r="U29" s="5">
        <f>D29+E29+F29+G29+H29+I29+J29+K29+L29+M29+N29+O29+P29+Q29+R29+S29+T29</f>
        <v>18</v>
      </c>
      <c r="V29" s="18" t="s">
        <v>44</v>
      </c>
      <c r="W29" s="10"/>
      <c r="X29" s="10"/>
      <c r="Y29" s="10">
        <v>6</v>
      </c>
      <c r="Z29" s="10"/>
      <c r="AA29" s="10"/>
      <c r="AB29" s="10">
        <v>6</v>
      </c>
      <c r="AC29" s="10"/>
      <c r="AD29" s="10"/>
      <c r="AE29" s="10">
        <v>6</v>
      </c>
      <c r="AF29" s="10"/>
      <c r="AG29" s="10"/>
      <c r="AH29" s="10">
        <v>6</v>
      </c>
      <c r="AI29" s="10"/>
      <c r="AJ29" s="10"/>
      <c r="AK29" s="10">
        <v>6</v>
      </c>
      <c r="AL29" s="10"/>
      <c r="AM29" s="10"/>
      <c r="AN29" s="10">
        <v>6</v>
      </c>
      <c r="AO29" s="10"/>
      <c r="AP29" s="10"/>
      <c r="AQ29" s="10">
        <v>6</v>
      </c>
      <c r="AR29" s="10"/>
      <c r="AS29" s="10">
        <v>6</v>
      </c>
      <c r="AT29" s="10">
        <v>6</v>
      </c>
      <c r="AU29" s="5"/>
      <c r="AV29" s="5">
        <f t="shared" si="1"/>
        <v>54</v>
      </c>
      <c r="AW29" s="6"/>
    </row>
    <row r="30" spans="1:49" s="2" customFormat="1" hidden="1" x14ac:dyDescent="0.25">
      <c r="A30" s="9"/>
      <c r="B30" s="10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18" t="s">
        <v>44</v>
      </c>
      <c r="W30" s="5"/>
      <c r="X30" s="5"/>
      <c r="Y30" s="5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5">
        <f t="shared" si="1"/>
        <v>0</v>
      </c>
      <c r="AW30" s="6"/>
    </row>
    <row r="31" spans="1:49" s="2" customFormat="1" hidden="1" x14ac:dyDescent="0.25">
      <c r="A31" s="9"/>
      <c r="B31" s="10"/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8" t="s">
        <v>44</v>
      </c>
      <c r="W31" s="5"/>
      <c r="X31" s="5"/>
      <c r="Y31" s="5"/>
      <c r="Z31" s="5"/>
      <c r="AA31" s="5"/>
      <c r="AB31" s="5"/>
      <c r="AC31" s="5"/>
      <c r="AD31" s="10"/>
      <c r="AE31" s="5"/>
      <c r="AF31" s="10"/>
      <c r="AG31" s="5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5"/>
      <c r="AV31" s="5">
        <f t="shared" si="1"/>
        <v>0</v>
      </c>
      <c r="AW31" s="6"/>
    </row>
    <row r="32" spans="1:49" s="2" customFormat="1" x14ac:dyDescent="0.25">
      <c r="A32" s="21" t="s">
        <v>43</v>
      </c>
      <c r="B32" s="21"/>
      <c r="C32" s="1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18" t="s">
        <v>44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v>18</v>
      </c>
      <c r="AV32" s="5">
        <f t="shared" si="1"/>
        <v>18</v>
      </c>
      <c r="AW32" s="6"/>
    </row>
    <row r="33" spans="1:49" s="2" customFormat="1" x14ac:dyDescent="0.25">
      <c r="A33" s="21" t="s">
        <v>45</v>
      </c>
      <c r="B33" s="21"/>
      <c r="C33" s="18">
        <f>C10+C11+C12+C13+C14+C15+C16+C18+C19+C20+C21+C22+C23+C24+C25+C30+C32+C26+C27+C28+C31+C17</f>
        <v>0</v>
      </c>
      <c r="D33" s="18">
        <f t="shared" ref="D33:T33" si="4">D10+D11+D12+D13+D14+D15+D16+D18+D19+D20+D21+D22+D23+D24+D25+D30+D32+D26+D27+D28+D31+D17+D29</f>
        <v>24</v>
      </c>
      <c r="E33" s="18">
        <f t="shared" si="4"/>
        <v>34</v>
      </c>
      <c r="F33" s="18">
        <f t="shared" si="4"/>
        <v>34</v>
      </c>
      <c r="G33" s="18">
        <f t="shared" si="4"/>
        <v>34</v>
      </c>
      <c r="H33" s="18">
        <f t="shared" si="4"/>
        <v>34</v>
      </c>
      <c r="I33" s="18">
        <f t="shared" si="4"/>
        <v>33</v>
      </c>
      <c r="J33" s="18">
        <f t="shared" si="4"/>
        <v>33</v>
      </c>
      <c r="K33" s="18">
        <f t="shared" si="4"/>
        <v>33</v>
      </c>
      <c r="L33" s="18">
        <f t="shared" si="4"/>
        <v>34</v>
      </c>
      <c r="M33" s="18">
        <f t="shared" si="4"/>
        <v>34</v>
      </c>
      <c r="N33" s="18">
        <f t="shared" si="4"/>
        <v>34</v>
      </c>
      <c r="O33" s="18">
        <f t="shared" si="4"/>
        <v>33</v>
      </c>
      <c r="P33" s="18">
        <f t="shared" si="4"/>
        <v>34</v>
      </c>
      <c r="Q33" s="18">
        <f t="shared" si="4"/>
        <v>33</v>
      </c>
      <c r="R33" s="18">
        <f t="shared" si="4"/>
        <v>34</v>
      </c>
      <c r="S33" s="18">
        <f t="shared" si="4"/>
        <v>34</v>
      </c>
      <c r="T33" s="18">
        <f t="shared" si="4"/>
        <v>34</v>
      </c>
      <c r="U33" s="18">
        <f>U10+U11+U12+U13+U14+U15+U16+U18+U19+U20+U21+U22+U23+U24+U25+U30+U32+U26+U27+U28+U31+U17++U29</f>
        <v>563</v>
      </c>
      <c r="V33" s="18" t="s">
        <v>44</v>
      </c>
      <c r="W33" s="5">
        <f t="shared" ref="W33:AU33" si="5">W10+W11+W12+W13+W14+W15+W16+W17+W18+W19+W20+W21+W22+W23+W24+W25+W26+W27+W28+W30+W31+W32+W29</f>
        <v>14</v>
      </c>
      <c r="X33" s="5">
        <f t="shared" si="5"/>
        <v>33</v>
      </c>
      <c r="Y33" s="5">
        <f t="shared" si="5"/>
        <v>33</v>
      </c>
      <c r="Z33" s="5">
        <f t="shared" si="5"/>
        <v>33</v>
      </c>
      <c r="AA33" s="5">
        <f t="shared" si="5"/>
        <v>33</v>
      </c>
      <c r="AB33" s="5">
        <f t="shared" si="5"/>
        <v>33</v>
      </c>
      <c r="AC33" s="5">
        <f t="shared" si="5"/>
        <v>33</v>
      </c>
      <c r="AD33" s="5">
        <f t="shared" si="5"/>
        <v>33</v>
      </c>
      <c r="AE33" s="5">
        <f t="shared" si="5"/>
        <v>33</v>
      </c>
      <c r="AF33" s="5">
        <f t="shared" si="5"/>
        <v>33</v>
      </c>
      <c r="AG33" s="5">
        <f t="shared" si="5"/>
        <v>33</v>
      </c>
      <c r="AH33" s="5">
        <f t="shared" si="5"/>
        <v>33</v>
      </c>
      <c r="AI33" s="5">
        <f t="shared" si="5"/>
        <v>33</v>
      </c>
      <c r="AJ33" s="5">
        <f t="shared" si="5"/>
        <v>33</v>
      </c>
      <c r="AK33" s="5">
        <f t="shared" si="5"/>
        <v>33</v>
      </c>
      <c r="AL33" s="5">
        <f t="shared" si="5"/>
        <v>33</v>
      </c>
      <c r="AM33" s="5">
        <f t="shared" si="5"/>
        <v>33</v>
      </c>
      <c r="AN33" s="5">
        <f t="shared" si="5"/>
        <v>33</v>
      </c>
      <c r="AO33" s="5">
        <f t="shared" si="5"/>
        <v>33</v>
      </c>
      <c r="AP33" s="5">
        <f t="shared" si="5"/>
        <v>33</v>
      </c>
      <c r="AQ33" s="5">
        <f t="shared" si="5"/>
        <v>33</v>
      </c>
      <c r="AR33" s="5">
        <f t="shared" si="5"/>
        <v>33</v>
      </c>
      <c r="AS33" s="5">
        <f t="shared" si="5"/>
        <v>33</v>
      </c>
      <c r="AT33" s="5">
        <f t="shared" si="5"/>
        <v>33</v>
      </c>
      <c r="AU33" s="5">
        <f t="shared" si="5"/>
        <v>18</v>
      </c>
      <c r="AV33" s="5">
        <f t="shared" si="1"/>
        <v>791</v>
      </c>
      <c r="AW33" s="6"/>
    </row>
    <row r="34" spans="1:49" s="2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6"/>
    </row>
    <row r="35" spans="1:49" s="2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6"/>
    </row>
    <row r="36" spans="1:49" s="2" customFormat="1" ht="15" customHeight="1" x14ac:dyDescent="0.25">
      <c r="A36" s="8"/>
      <c r="B36" s="8"/>
      <c r="C36" s="8"/>
      <c r="D36" s="27" t="s">
        <v>176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19"/>
      <c r="AU36" s="8"/>
      <c r="AV36" s="8"/>
      <c r="AW36" s="6"/>
    </row>
    <row r="37" spans="1:49" s="2" customFormat="1" x14ac:dyDescent="0.25">
      <c r="A37" s="8"/>
      <c r="B37" s="8"/>
      <c r="C37" s="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19"/>
      <c r="AU37" s="8"/>
      <c r="AV37" s="8"/>
      <c r="AW37" s="6"/>
    </row>
    <row r="38" spans="1:49" s="2" customFormat="1" x14ac:dyDescent="0.25">
      <c r="A38" s="28" t="s">
        <v>33</v>
      </c>
      <c r="B38" s="28" t="s">
        <v>34</v>
      </c>
      <c r="C38" s="22" t="s">
        <v>23</v>
      </c>
      <c r="D38" s="23"/>
      <c r="E38" s="23"/>
      <c r="F38" s="23"/>
      <c r="G38" s="26"/>
      <c r="H38" s="22" t="s">
        <v>24</v>
      </c>
      <c r="I38" s="23"/>
      <c r="J38" s="23"/>
      <c r="K38" s="23"/>
      <c r="L38" s="26"/>
      <c r="M38" s="22" t="s">
        <v>25</v>
      </c>
      <c r="N38" s="23"/>
      <c r="O38" s="23"/>
      <c r="P38" s="26"/>
      <c r="Q38" s="22" t="s">
        <v>26</v>
      </c>
      <c r="R38" s="23"/>
      <c r="S38" s="23"/>
      <c r="T38" s="26"/>
      <c r="U38" s="20" t="s">
        <v>22</v>
      </c>
      <c r="V38" s="22" t="s">
        <v>27</v>
      </c>
      <c r="W38" s="23"/>
      <c r="X38" s="23"/>
      <c r="Y38" s="23"/>
      <c r="Z38" s="22" t="s">
        <v>28</v>
      </c>
      <c r="AA38" s="23"/>
      <c r="AB38" s="23"/>
      <c r="AC38" s="23"/>
      <c r="AD38" s="21" t="s">
        <v>29</v>
      </c>
      <c r="AE38" s="21"/>
      <c r="AF38" s="21"/>
      <c r="AG38" s="21"/>
      <c r="AH38" s="21"/>
      <c r="AI38" s="22" t="s">
        <v>30</v>
      </c>
      <c r="AJ38" s="23"/>
      <c r="AK38" s="23"/>
      <c r="AL38" s="26"/>
      <c r="AM38" s="22" t="s">
        <v>31</v>
      </c>
      <c r="AN38" s="23"/>
      <c r="AO38" s="23"/>
      <c r="AP38" s="23"/>
      <c r="AQ38" s="22" t="s">
        <v>32</v>
      </c>
      <c r="AR38" s="23"/>
      <c r="AS38" s="23"/>
      <c r="AT38" s="23"/>
      <c r="AU38" s="26"/>
      <c r="AV38" s="20" t="s">
        <v>22</v>
      </c>
      <c r="AW38" s="6"/>
    </row>
    <row r="39" spans="1:49" s="2" customFormat="1" ht="49.5" x14ac:dyDescent="0.25">
      <c r="A39" s="28"/>
      <c r="B39" s="28"/>
      <c r="C39" s="17" t="s">
        <v>72</v>
      </c>
      <c r="D39" s="17" t="s">
        <v>3</v>
      </c>
      <c r="E39" s="17" t="s">
        <v>4</v>
      </c>
      <c r="F39" s="17" t="s">
        <v>5</v>
      </c>
      <c r="G39" s="17" t="s">
        <v>6</v>
      </c>
      <c r="H39" s="17" t="s">
        <v>46</v>
      </c>
      <c r="I39" s="17" t="s">
        <v>47</v>
      </c>
      <c r="J39" s="17" t="s">
        <v>48</v>
      </c>
      <c r="K39" s="17" t="s">
        <v>49</v>
      </c>
      <c r="L39" s="17" t="s">
        <v>97</v>
      </c>
      <c r="M39" s="17" t="s">
        <v>1</v>
      </c>
      <c r="N39" s="17" t="s">
        <v>2</v>
      </c>
      <c r="O39" s="17" t="s">
        <v>0</v>
      </c>
      <c r="P39" s="17" t="s">
        <v>62</v>
      </c>
      <c r="Q39" s="17" t="s">
        <v>3</v>
      </c>
      <c r="R39" s="17" t="s">
        <v>4</v>
      </c>
      <c r="S39" s="17" t="s">
        <v>5</v>
      </c>
      <c r="T39" s="17" t="s">
        <v>98</v>
      </c>
      <c r="U39" s="20"/>
      <c r="V39" s="7" t="s">
        <v>73</v>
      </c>
      <c r="W39" s="7" t="s">
        <v>99</v>
      </c>
      <c r="X39" s="7" t="s">
        <v>9</v>
      </c>
      <c r="Y39" s="7" t="s">
        <v>100</v>
      </c>
      <c r="Z39" s="7" t="s">
        <v>68</v>
      </c>
      <c r="AA39" s="7" t="s">
        <v>19</v>
      </c>
      <c r="AB39" s="7" t="s">
        <v>20</v>
      </c>
      <c r="AC39" s="7" t="s">
        <v>101</v>
      </c>
      <c r="AD39" s="7" t="s">
        <v>74</v>
      </c>
      <c r="AE39" s="7" t="s">
        <v>102</v>
      </c>
      <c r="AF39" s="7" t="s">
        <v>20</v>
      </c>
      <c r="AG39" s="7" t="s">
        <v>21</v>
      </c>
      <c r="AH39" s="7" t="s">
        <v>50</v>
      </c>
      <c r="AI39" s="7" t="s">
        <v>46</v>
      </c>
      <c r="AJ39" s="7" t="s">
        <v>47</v>
      </c>
      <c r="AK39" s="7" t="s">
        <v>48</v>
      </c>
      <c r="AL39" s="7" t="s">
        <v>49</v>
      </c>
      <c r="AM39" s="7" t="s">
        <v>103</v>
      </c>
      <c r="AN39" s="7" t="s">
        <v>104</v>
      </c>
      <c r="AO39" s="7" t="s">
        <v>14</v>
      </c>
      <c r="AP39" s="7" t="s">
        <v>15</v>
      </c>
      <c r="AQ39" s="7" t="s">
        <v>66</v>
      </c>
      <c r="AR39" s="7" t="s">
        <v>3</v>
      </c>
      <c r="AS39" s="7" t="s">
        <v>4</v>
      </c>
      <c r="AT39" s="7" t="s">
        <v>5</v>
      </c>
      <c r="AU39" s="7" t="s">
        <v>6</v>
      </c>
      <c r="AV39" s="20"/>
      <c r="AW39" s="6"/>
    </row>
    <row r="40" spans="1:49" s="2" customFormat="1" x14ac:dyDescent="0.25">
      <c r="A40" s="8"/>
      <c r="B40" s="8"/>
      <c r="C40" s="8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8"/>
      <c r="AW40" s="6"/>
    </row>
    <row r="41" spans="1:49" s="2" customFormat="1" x14ac:dyDescent="0.25">
      <c r="A41" s="8"/>
      <c r="B41" s="8"/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5">
        <v>10</v>
      </c>
      <c r="M41" s="5">
        <v>11</v>
      </c>
      <c r="N41" s="5">
        <v>12</v>
      </c>
      <c r="O41" s="5">
        <v>13</v>
      </c>
      <c r="P41" s="5">
        <v>14</v>
      </c>
      <c r="Q41" s="5">
        <v>15</v>
      </c>
      <c r="R41" s="5">
        <v>16</v>
      </c>
      <c r="S41" s="5">
        <v>17</v>
      </c>
      <c r="T41" s="5">
        <v>17</v>
      </c>
      <c r="U41" s="5"/>
      <c r="V41" s="5">
        <v>18.190000000000001</v>
      </c>
      <c r="W41" s="5">
        <v>20</v>
      </c>
      <c r="X41" s="5">
        <v>20</v>
      </c>
      <c r="Y41" s="5">
        <v>21</v>
      </c>
      <c r="Z41" s="5">
        <v>22</v>
      </c>
      <c r="AA41" s="5">
        <v>23</v>
      </c>
      <c r="AB41" s="5">
        <v>24</v>
      </c>
      <c r="AC41" s="5">
        <v>25</v>
      </c>
      <c r="AD41" s="5">
        <v>26</v>
      </c>
      <c r="AE41" s="5">
        <v>27</v>
      </c>
      <c r="AF41" s="5">
        <v>28</v>
      </c>
      <c r="AG41" s="5">
        <v>29</v>
      </c>
      <c r="AH41" s="5">
        <v>30</v>
      </c>
      <c r="AI41" s="5">
        <v>31</v>
      </c>
      <c r="AJ41" s="5">
        <v>32</v>
      </c>
      <c r="AK41" s="5">
        <v>33</v>
      </c>
      <c r="AL41" s="5">
        <v>34</v>
      </c>
      <c r="AM41" s="5">
        <v>35</v>
      </c>
      <c r="AN41" s="5">
        <v>36</v>
      </c>
      <c r="AO41" s="5">
        <v>37</v>
      </c>
      <c r="AP41" s="5">
        <v>38</v>
      </c>
      <c r="AQ41" s="5">
        <v>39</v>
      </c>
      <c r="AR41" s="5">
        <v>40</v>
      </c>
      <c r="AS41" s="5">
        <v>41</v>
      </c>
      <c r="AT41" s="5">
        <v>42</v>
      </c>
      <c r="AU41" s="5">
        <v>43</v>
      </c>
      <c r="AV41" s="5"/>
      <c r="AW41" s="6"/>
    </row>
    <row r="42" spans="1:49" s="2" customFormat="1" ht="17.25" customHeight="1" x14ac:dyDescent="0.25">
      <c r="A42" s="9" t="s">
        <v>77</v>
      </c>
      <c r="B42" s="10" t="s">
        <v>35</v>
      </c>
      <c r="C42" s="10"/>
      <c r="D42" s="10"/>
      <c r="E42" s="10"/>
      <c r="F42" s="10"/>
      <c r="G42" s="10">
        <v>2</v>
      </c>
      <c r="H42" s="10">
        <v>2</v>
      </c>
      <c r="I42" s="10">
        <v>2</v>
      </c>
      <c r="J42" s="10">
        <v>2</v>
      </c>
      <c r="K42" s="10">
        <v>2</v>
      </c>
      <c r="L42" s="10">
        <v>2</v>
      </c>
      <c r="M42" s="10">
        <v>2</v>
      </c>
      <c r="N42" s="10">
        <v>2</v>
      </c>
      <c r="O42" s="10">
        <v>2</v>
      </c>
      <c r="P42" s="10">
        <v>2</v>
      </c>
      <c r="Q42" s="10">
        <v>2</v>
      </c>
      <c r="R42" s="10">
        <v>2</v>
      </c>
      <c r="S42" s="10">
        <v>1</v>
      </c>
      <c r="T42" s="10"/>
      <c r="U42" s="5">
        <f>C42+D42+E42+F42+G42+H42+I42+J42+K42+L42+M42+N42+O42+P42+Q42+R42+S42+T42</f>
        <v>25</v>
      </c>
      <c r="V42" s="18" t="s">
        <v>44</v>
      </c>
      <c r="W42" s="10">
        <v>1</v>
      </c>
      <c r="X42" s="10">
        <v>2</v>
      </c>
      <c r="Y42" s="10">
        <v>2</v>
      </c>
      <c r="Z42" s="10">
        <v>2</v>
      </c>
      <c r="AA42" s="10">
        <v>2</v>
      </c>
      <c r="AB42" s="10">
        <v>1</v>
      </c>
      <c r="AC42" s="10">
        <v>1</v>
      </c>
      <c r="AD42" s="10">
        <v>1</v>
      </c>
      <c r="AE42" s="10">
        <v>1</v>
      </c>
      <c r="AF42" s="10">
        <v>1</v>
      </c>
      <c r="AG42" s="10">
        <v>1</v>
      </c>
      <c r="AH42" s="10">
        <v>1</v>
      </c>
      <c r="AI42" s="10">
        <v>1</v>
      </c>
      <c r="AJ42" s="10">
        <v>1</v>
      </c>
      <c r="AK42" s="10">
        <v>1</v>
      </c>
      <c r="AL42" s="10">
        <v>1</v>
      </c>
      <c r="AM42" s="10">
        <v>1</v>
      </c>
      <c r="AN42" s="10">
        <v>1</v>
      </c>
      <c r="AO42" s="10">
        <v>1</v>
      </c>
      <c r="AP42" s="10">
        <v>1</v>
      </c>
      <c r="AQ42" s="10">
        <v>1</v>
      </c>
      <c r="AR42" s="10">
        <v>1</v>
      </c>
      <c r="AS42" s="10">
        <v>1</v>
      </c>
      <c r="AT42" s="10">
        <v>1</v>
      </c>
      <c r="AU42" s="5"/>
      <c r="AV42" s="5">
        <f>W42+X42+Y42+Z42+AA42+AB42+AC42+AD42+AE42+AF42+AG42+AH42+AI42+AJ42+AK42+AL42+AM42+AN42+AO42+AP42+AQ42+AR42+AS42+AU42+AT42</f>
        <v>28</v>
      </c>
      <c r="AW42" s="6"/>
    </row>
    <row r="43" spans="1:49" s="2" customFormat="1" ht="17.25" customHeight="1" x14ac:dyDescent="0.25">
      <c r="A43" s="9" t="s">
        <v>78</v>
      </c>
      <c r="B43" s="10" t="s">
        <v>36</v>
      </c>
      <c r="C43" s="10"/>
      <c r="D43" s="10"/>
      <c r="E43" s="10"/>
      <c r="F43" s="10"/>
      <c r="G43" s="10">
        <v>3</v>
      </c>
      <c r="H43" s="10">
        <v>3</v>
      </c>
      <c r="I43" s="10">
        <v>3</v>
      </c>
      <c r="J43" s="10">
        <v>3</v>
      </c>
      <c r="K43" s="10">
        <v>3</v>
      </c>
      <c r="L43" s="10">
        <v>3</v>
      </c>
      <c r="M43" s="10">
        <v>2</v>
      </c>
      <c r="N43" s="10">
        <v>2</v>
      </c>
      <c r="O43" s="10">
        <v>2</v>
      </c>
      <c r="P43" s="10">
        <v>2</v>
      </c>
      <c r="Q43" s="10">
        <v>2</v>
      </c>
      <c r="R43" s="10">
        <v>2</v>
      </c>
      <c r="S43" s="10">
        <v>2</v>
      </c>
      <c r="T43" s="10">
        <v>2</v>
      </c>
      <c r="U43" s="5">
        <f t="shared" ref="U43:U61" si="6">C43+D43+E43+F43+G43+H43+I43+J43+K43+L43+M43+N43+O43+P43+Q43+R43+S43+T43</f>
        <v>34</v>
      </c>
      <c r="V43" s="18" t="s">
        <v>44</v>
      </c>
      <c r="W43" s="10">
        <v>1</v>
      </c>
      <c r="X43" s="10">
        <v>2</v>
      </c>
      <c r="Y43" s="10">
        <v>2</v>
      </c>
      <c r="Z43" s="10">
        <v>2</v>
      </c>
      <c r="AA43" s="10">
        <v>2</v>
      </c>
      <c r="AB43" s="10">
        <v>2</v>
      </c>
      <c r="AC43" s="10">
        <v>2</v>
      </c>
      <c r="AD43" s="10">
        <v>1</v>
      </c>
      <c r="AE43" s="10">
        <v>1</v>
      </c>
      <c r="AF43" s="10">
        <v>1</v>
      </c>
      <c r="AG43" s="10">
        <v>1</v>
      </c>
      <c r="AH43" s="10">
        <v>1</v>
      </c>
      <c r="AI43" s="10">
        <v>1</v>
      </c>
      <c r="AJ43" s="10">
        <v>1</v>
      </c>
      <c r="AK43" s="10">
        <v>1</v>
      </c>
      <c r="AL43" s="10">
        <v>1</v>
      </c>
      <c r="AM43" s="10">
        <v>1</v>
      </c>
      <c r="AN43" s="10">
        <v>1</v>
      </c>
      <c r="AO43" s="10">
        <v>1</v>
      </c>
      <c r="AP43" s="10">
        <v>1</v>
      </c>
      <c r="AQ43" s="10">
        <v>1</v>
      </c>
      <c r="AR43" s="10">
        <v>1</v>
      </c>
      <c r="AS43" s="10">
        <v>1</v>
      </c>
      <c r="AT43" s="10">
        <v>1</v>
      </c>
      <c r="AU43" s="5"/>
      <c r="AV43" s="5">
        <f t="shared" ref="AV43:AV61" si="7">W43+X43+Y43+Z43+AA43+AB43+AC43+AD43+AE43+AF43+AG43+AH43+AI43+AJ43+AK43+AL43+AM43+AN43+AO43+AP43+AQ43+AR43+AS43+AU43+AT43</f>
        <v>30</v>
      </c>
      <c r="AW43" s="6"/>
    </row>
    <row r="44" spans="1:49" s="2" customFormat="1" ht="27" customHeight="1" x14ac:dyDescent="0.25">
      <c r="A44" s="9" t="s">
        <v>79</v>
      </c>
      <c r="B44" s="10" t="s">
        <v>37</v>
      </c>
      <c r="C44" s="10"/>
      <c r="D44" s="10"/>
      <c r="E44" s="10"/>
      <c r="F44" s="10"/>
      <c r="G44" s="10">
        <v>3</v>
      </c>
      <c r="H44" s="10">
        <v>3</v>
      </c>
      <c r="I44" s="10">
        <v>3</v>
      </c>
      <c r="J44" s="10">
        <v>3</v>
      </c>
      <c r="K44" s="10">
        <v>3</v>
      </c>
      <c r="L44" s="10">
        <v>3</v>
      </c>
      <c r="M44" s="10">
        <v>3</v>
      </c>
      <c r="N44" s="10">
        <v>3</v>
      </c>
      <c r="O44" s="10">
        <v>3</v>
      </c>
      <c r="P44" s="10">
        <v>3</v>
      </c>
      <c r="Q44" s="10">
        <v>2</v>
      </c>
      <c r="R44" s="10">
        <v>2</v>
      </c>
      <c r="S44" s="10">
        <v>2</v>
      </c>
      <c r="T44" s="10">
        <v>2</v>
      </c>
      <c r="U44" s="5">
        <f t="shared" si="6"/>
        <v>38</v>
      </c>
      <c r="V44" s="18" t="s">
        <v>44</v>
      </c>
      <c r="W44" s="10">
        <v>2</v>
      </c>
      <c r="X44" s="10">
        <v>4</v>
      </c>
      <c r="Y44" s="10">
        <v>4</v>
      </c>
      <c r="Z44" s="10">
        <v>4</v>
      </c>
      <c r="AA44" s="10">
        <v>3</v>
      </c>
      <c r="AB44" s="10">
        <v>2</v>
      </c>
      <c r="AC44" s="10">
        <v>2</v>
      </c>
      <c r="AD44" s="10">
        <v>2</v>
      </c>
      <c r="AE44" s="10">
        <v>2</v>
      </c>
      <c r="AF44" s="10">
        <v>3</v>
      </c>
      <c r="AG44" s="10">
        <v>1</v>
      </c>
      <c r="AH44" s="10">
        <v>2</v>
      </c>
      <c r="AI44" s="10">
        <v>2</v>
      </c>
      <c r="AJ44" s="10">
        <v>2</v>
      </c>
      <c r="AK44" s="10">
        <v>2</v>
      </c>
      <c r="AL44" s="10">
        <v>2</v>
      </c>
      <c r="AM44" s="10">
        <v>2</v>
      </c>
      <c r="AN44" s="10">
        <v>2</v>
      </c>
      <c r="AO44" s="10">
        <v>2</v>
      </c>
      <c r="AP44" s="10">
        <v>2</v>
      </c>
      <c r="AQ44" s="10">
        <v>2</v>
      </c>
      <c r="AR44" s="10">
        <v>2</v>
      </c>
      <c r="AS44" s="10">
        <v>2</v>
      </c>
      <c r="AT44" s="10">
        <v>2</v>
      </c>
      <c r="AU44" s="5"/>
      <c r="AV44" s="5">
        <f t="shared" si="7"/>
        <v>55</v>
      </c>
      <c r="AW44" s="6"/>
    </row>
    <row r="45" spans="1:49" s="2" customFormat="1" x14ac:dyDescent="0.25">
      <c r="A45" s="9" t="s">
        <v>80</v>
      </c>
      <c r="B45" s="10" t="s">
        <v>38</v>
      </c>
      <c r="C45" s="10"/>
      <c r="D45" s="10"/>
      <c r="E45" s="10"/>
      <c r="F45" s="10"/>
      <c r="G45" s="10">
        <v>2</v>
      </c>
      <c r="H45" s="10">
        <v>3</v>
      </c>
      <c r="I45" s="10">
        <v>3</v>
      </c>
      <c r="J45" s="10">
        <v>3</v>
      </c>
      <c r="K45" s="10">
        <v>2</v>
      </c>
      <c r="L45" s="10">
        <v>2</v>
      </c>
      <c r="M45" s="10">
        <v>2</v>
      </c>
      <c r="N45" s="10">
        <v>2</v>
      </c>
      <c r="O45" s="10">
        <v>2</v>
      </c>
      <c r="P45" s="10">
        <v>2</v>
      </c>
      <c r="Q45" s="10">
        <v>2</v>
      </c>
      <c r="R45" s="10">
        <v>2</v>
      </c>
      <c r="S45" s="10">
        <v>2</v>
      </c>
      <c r="T45" s="10">
        <v>2</v>
      </c>
      <c r="U45" s="5">
        <f t="shared" si="6"/>
        <v>31</v>
      </c>
      <c r="V45" s="18" t="s">
        <v>44</v>
      </c>
      <c r="W45" s="10">
        <v>2</v>
      </c>
      <c r="X45" s="10">
        <v>4</v>
      </c>
      <c r="Y45" s="10">
        <v>4</v>
      </c>
      <c r="Z45" s="10">
        <v>4</v>
      </c>
      <c r="AA45" s="10">
        <v>3</v>
      </c>
      <c r="AB45" s="10">
        <v>2</v>
      </c>
      <c r="AC45" s="10">
        <v>2</v>
      </c>
      <c r="AD45" s="10">
        <v>2</v>
      </c>
      <c r="AE45" s="10">
        <v>2</v>
      </c>
      <c r="AF45" s="10">
        <v>2</v>
      </c>
      <c r="AG45" s="10">
        <v>1</v>
      </c>
      <c r="AH45" s="10">
        <v>2</v>
      </c>
      <c r="AI45" s="10">
        <v>2</v>
      </c>
      <c r="AJ45" s="10">
        <v>2</v>
      </c>
      <c r="AK45" s="10">
        <v>2</v>
      </c>
      <c r="AL45" s="10">
        <v>2</v>
      </c>
      <c r="AM45" s="10">
        <v>3</v>
      </c>
      <c r="AN45" s="10">
        <v>2</v>
      </c>
      <c r="AO45" s="10">
        <v>2</v>
      </c>
      <c r="AP45" s="10">
        <v>2</v>
      </c>
      <c r="AQ45" s="10">
        <v>2</v>
      </c>
      <c r="AR45" s="10">
        <v>2</v>
      </c>
      <c r="AS45" s="10">
        <v>2</v>
      </c>
      <c r="AT45" s="10">
        <v>2</v>
      </c>
      <c r="AU45" s="10"/>
      <c r="AV45" s="5">
        <f t="shared" si="7"/>
        <v>55</v>
      </c>
      <c r="AW45" s="6"/>
    </row>
    <row r="46" spans="1:49" s="2" customFormat="1" ht="64.5" x14ac:dyDescent="0.25">
      <c r="A46" s="9" t="s">
        <v>81</v>
      </c>
      <c r="B46" s="10" t="s">
        <v>128</v>
      </c>
      <c r="C46" s="10"/>
      <c r="D46" s="10"/>
      <c r="E46" s="10"/>
      <c r="F46" s="10"/>
      <c r="G46" s="10"/>
      <c r="H46" s="10">
        <v>4</v>
      </c>
      <c r="I46" s="10">
        <v>4</v>
      </c>
      <c r="J46" s="10">
        <v>4</v>
      </c>
      <c r="K46" s="10">
        <v>4</v>
      </c>
      <c r="L46" s="10">
        <v>4</v>
      </c>
      <c r="M46" s="10">
        <v>4</v>
      </c>
      <c r="N46" s="10">
        <v>4</v>
      </c>
      <c r="O46" s="10">
        <v>4</v>
      </c>
      <c r="P46" s="10">
        <v>4</v>
      </c>
      <c r="Q46" s="10">
        <v>4</v>
      </c>
      <c r="R46" s="10">
        <v>4</v>
      </c>
      <c r="S46" s="10">
        <v>4</v>
      </c>
      <c r="T46" s="10">
        <v>3</v>
      </c>
      <c r="U46" s="5">
        <f t="shared" si="6"/>
        <v>51</v>
      </c>
      <c r="V46" s="18" t="s">
        <v>44</v>
      </c>
      <c r="W46" s="10"/>
      <c r="X46" s="10">
        <v>2</v>
      </c>
      <c r="Y46" s="10">
        <v>2</v>
      </c>
      <c r="Z46" s="10">
        <v>2</v>
      </c>
      <c r="AA46" s="10">
        <v>2</v>
      </c>
      <c r="AB46" s="10">
        <v>2</v>
      </c>
      <c r="AC46" s="10">
        <v>2</v>
      </c>
      <c r="AD46" s="10">
        <v>2</v>
      </c>
      <c r="AE46" s="10">
        <v>1</v>
      </c>
      <c r="AF46" s="10">
        <v>2</v>
      </c>
      <c r="AG46" s="10">
        <v>2</v>
      </c>
      <c r="AH46" s="10">
        <v>2</v>
      </c>
      <c r="AI46" s="10">
        <v>2</v>
      </c>
      <c r="AJ46" s="10">
        <v>2</v>
      </c>
      <c r="AK46" s="10">
        <v>2</v>
      </c>
      <c r="AL46" s="10">
        <v>2</v>
      </c>
      <c r="AM46" s="10">
        <v>2</v>
      </c>
      <c r="AN46" s="10">
        <v>2</v>
      </c>
      <c r="AO46" s="10">
        <v>2</v>
      </c>
      <c r="AP46" s="10">
        <v>2</v>
      </c>
      <c r="AQ46" s="10">
        <v>2</v>
      </c>
      <c r="AR46" s="10">
        <v>2</v>
      </c>
      <c r="AS46" s="10">
        <v>2</v>
      </c>
      <c r="AT46" s="10">
        <v>2</v>
      </c>
      <c r="AU46" s="10"/>
      <c r="AV46" s="5">
        <f t="shared" si="7"/>
        <v>45</v>
      </c>
      <c r="AW46" s="6"/>
    </row>
    <row r="47" spans="1:49" s="2" customFormat="1" ht="52.5" customHeight="1" x14ac:dyDescent="0.25">
      <c r="A47" s="9" t="s">
        <v>82</v>
      </c>
      <c r="B47" s="10" t="s">
        <v>39</v>
      </c>
      <c r="C47" s="10"/>
      <c r="D47" s="10"/>
      <c r="E47" s="10"/>
      <c r="F47" s="10"/>
      <c r="G47" s="10"/>
      <c r="H47" s="10">
        <v>3</v>
      </c>
      <c r="I47" s="10">
        <v>3</v>
      </c>
      <c r="J47" s="10">
        <v>3</v>
      </c>
      <c r="K47" s="10">
        <v>3</v>
      </c>
      <c r="L47" s="10">
        <v>2</v>
      </c>
      <c r="M47" s="10">
        <v>2</v>
      </c>
      <c r="N47" s="10">
        <v>2</v>
      </c>
      <c r="O47" s="10">
        <v>2</v>
      </c>
      <c r="P47" s="10">
        <v>2</v>
      </c>
      <c r="Q47" s="10">
        <v>2</v>
      </c>
      <c r="R47" s="10">
        <v>2</v>
      </c>
      <c r="S47" s="10">
        <v>2</v>
      </c>
      <c r="T47" s="10">
        <v>2</v>
      </c>
      <c r="U47" s="5">
        <f t="shared" si="6"/>
        <v>30</v>
      </c>
      <c r="V47" s="18" t="s">
        <v>44</v>
      </c>
      <c r="W47" s="10"/>
      <c r="X47" s="10">
        <v>2</v>
      </c>
      <c r="Y47" s="10">
        <v>2</v>
      </c>
      <c r="Z47" s="10">
        <v>2</v>
      </c>
      <c r="AA47" s="10">
        <v>2</v>
      </c>
      <c r="AB47" s="10">
        <v>2</v>
      </c>
      <c r="AC47" s="10">
        <v>2</v>
      </c>
      <c r="AD47" s="10">
        <v>2</v>
      </c>
      <c r="AE47" s="10">
        <v>2</v>
      </c>
      <c r="AF47" s="10">
        <v>2</v>
      </c>
      <c r="AG47" s="10">
        <v>2</v>
      </c>
      <c r="AH47" s="10">
        <v>3</v>
      </c>
      <c r="AI47" s="10">
        <v>2</v>
      </c>
      <c r="AJ47" s="10">
        <v>3</v>
      </c>
      <c r="AK47" s="10">
        <v>2</v>
      </c>
      <c r="AL47" s="10">
        <v>2</v>
      </c>
      <c r="AM47" s="10">
        <v>2</v>
      </c>
      <c r="AN47" s="10">
        <v>2</v>
      </c>
      <c r="AO47" s="10">
        <v>2</v>
      </c>
      <c r="AP47" s="10">
        <v>2</v>
      </c>
      <c r="AQ47" s="10">
        <v>2</v>
      </c>
      <c r="AR47" s="10"/>
      <c r="AS47" s="10"/>
      <c r="AT47" s="10"/>
      <c r="AU47" s="5"/>
      <c r="AV47" s="5">
        <f t="shared" si="7"/>
        <v>42</v>
      </c>
      <c r="AW47" s="6"/>
    </row>
    <row r="48" spans="1:49" s="2" customFormat="1" ht="15" customHeight="1" x14ac:dyDescent="0.25">
      <c r="A48" s="9" t="s">
        <v>129</v>
      </c>
      <c r="B48" s="10" t="s">
        <v>130</v>
      </c>
      <c r="C48" s="10"/>
      <c r="D48" s="10"/>
      <c r="E48" s="10"/>
      <c r="F48" s="10"/>
      <c r="G48" s="10"/>
      <c r="H48" s="10">
        <v>4</v>
      </c>
      <c r="I48" s="10">
        <v>4</v>
      </c>
      <c r="J48" s="10">
        <v>4</v>
      </c>
      <c r="K48" s="10">
        <v>5</v>
      </c>
      <c r="L48" s="10">
        <v>6</v>
      </c>
      <c r="M48" s="10">
        <v>5</v>
      </c>
      <c r="N48" s="10">
        <v>6</v>
      </c>
      <c r="O48" s="10">
        <v>6</v>
      </c>
      <c r="P48" s="10">
        <v>6</v>
      </c>
      <c r="Q48" s="10">
        <v>6</v>
      </c>
      <c r="R48" s="10">
        <v>6</v>
      </c>
      <c r="S48" s="10">
        <v>6</v>
      </c>
      <c r="T48" s="10">
        <v>4</v>
      </c>
      <c r="U48" s="5">
        <f t="shared" si="6"/>
        <v>68</v>
      </c>
      <c r="V48" s="18" t="s">
        <v>44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5"/>
      <c r="AV48" s="5">
        <f t="shared" si="7"/>
        <v>0</v>
      </c>
      <c r="AW48" s="6"/>
    </row>
    <row r="49" spans="1:49" s="2" customFormat="1" ht="15" customHeight="1" x14ac:dyDescent="0.25">
      <c r="A49" s="9" t="s">
        <v>83</v>
      </c>
      <c r="B49" s="10" t="s">
        <v>61</v>
      </c>
      <c r="C49" s="10"/>
      <c r="D49" s="10"/>
      <c r="E49" s="10"/>
      <c r="F49" s="10"/>
      <c r="G49" s="10">
        <v>3</v>
      </c>
      <c r="H49" s="10">
        <v>3</v>
      </c>
      <c r="I49" s="10">
        <v>3</v>
      </c>
      <c r="J49" s="10">
        <v>3</v>
      </c>
      <c r="K49" s="10">
        <v>3</v>
      </c>
      <c r="L49" s="10">
        <v>3</v>
      </c>
      <c r="M49" s="10">
        <v>2</v>
      </c>
      <c r="N49" s="10">
        <v>2</v>
      </c>
      <c r="O49" s="10">
        <v>2</v>
      </c>
      <c r="P49" s="10">
        <v>2</v>
      </c>
      <c r="Q49" s="10">
        <v>2</v>
      </c>
      <c r="R49" s="10">
        <v>2</v>
      </c>
      <c r="S49" s="10">
        <v>2</v>
      </c>
      <c r="T49" s="10">
        <v>2</v>
      </c>
      <c r="U49" s="5">
        <f t="shared" si="6"/>
        <v>34</v>
      </c>
      <c r="V49" s="18" t="s">
        <v>44</v>
      </c>
      <c r="W49" s="10"/>
      <c r="X49" s="10">
        <v>2</v>
      </c>
      <c r="Y49" s="10">
        <v>2</v>
      </c>
      <c r="Z49" s="10">
        <v>2</v>
      </c>
      <c r="AA49" s="10">
        <v>2</v>
      </c>
      <c r="AB49" s="10">
        <v>2</v>
      </c>
      <c r="AC49" s="10">
        <v>1</v>
      </c>
      <c r="AD49" s="10">
        <v>2</v>
      </c>
      <c r="AE49" s="10">
        <v>1</v>
      </c>
      <c r="AF49" s="10">
        <v>2</v>
      </c>
      <c r="AG49" s="10">
        <v>2</v>
      </c>
      <c r="AH49" s="10">
        <v>2</v>
      </c>
      <c r="AI49" s="10">
        <v>2</v>
      </c>
      <c r="AJ49" s="10">
        <v>2</v>
      </c>
      <c r="AK49" s="10">
        <v>2</v>
      </c>
      <c r="AL49" s="10">
        <v>2</v>
      </c>
      <c r="AM49" s="10">
        <v>1</v>
      </c>
      <c r="AN49" s="10">
        <v>1</v>
      </c>
      <c r="AO49" s="10">
        <v>2</v>
      </c>
      <c r="AP49" s="10">
        <v>2</v>
      </c>
      <c r="AQ49" s="10">
        <v>2</v>
      </c>
      <c r="AR49" s="10">
        <v>1</v>
      </c>
      <c r="AS49" s="10">
        <v>1</v>
      </c>
      <c r="AT49" s="10">
        <v>1</v>
      </c>
      <c r="AU49" s="5"/>
      <c r="AV49" s="5">
        <f t="shared" si="7"/>
        <v>39</v>
      </c>
      <c r="AW49" s="6"/>
    </row>
    <row r="50" spans="1:49" s="2" customFormat="1" ht="15" customHeight="1" x14ac:dyDescent="0.25">
      <c r="A50" s="9" t="s">
        <v>84</v>
      </c>
      <c r="B50" s="15" t="s">
        <v>53</v>
      </c>
      <c r="C50" s="10"/>
      <c r="D50" s="10"/>
      <c r="E50" s="10"/>
      <c r="F50" s="10"/>
      <c r="G50" s="10"/>
      <c r="H50" s="10">
        <v>2</v>
      </c>
      <c r="I50" s="10">
        <v>2</v>
      </c>
      <c r="J50" s="10">
        <v>2</v>
      </c>
      <c r="K50" s="10">
        <v>2</v>
      </c>
      <c r="L50" s="10">
        <v>2</v>
      </c>
      <c r="M50" s="10">
        <v>2</v>
      </c>
      <c r="N50" s="10">
        <v>2</v>
      </c>
      <c r="O50" s="10">
        <v>2</v>
      </c>
      <c r="P50" s="10">
        <v>2</v>
      </c>
      <c r="Q50" s="10">
        <v>2</v>
      </c>
      <c r="R50" s="10">
        <v>2</v>
      </c>
      <c r="S50" s="10">
        <v>2</v>
      </c>
      <c r="T50" s="10">
        <v>2</v>
      </c>
      <c r="U50" s="5">
        <f t="shared" si="6"/>
        <v>26</v>
      </c>
      <c r="V50" s="18" t="s">
        <v>44</v>
      </c>
      <c r="W50" s="10"/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10">
        <v>1</v>
      </c>
      <c r="AE50" s="10">
        <v>1</v>
      </c>
      <c r="AF50" s="10">
        <v>1</v>
      </c>
      <c r="AG50" s="10">
        <v>1</v>
      </c>
      <c r="AH50" s="10">
        <v>1</v>
      </c>
      <c r="AI50" s="10">
        <v>1</v>
      </c>
      <c r="AJ50" s="10">
        <v>1</v>
      </c>
      <c r="AK50" s="10">
        <v>1</v>
      </c>
      <c r="AL50" s="10">
        <v>1</v>
      </c>
      <c r="AM50" s="10">
        <v>1</v>
      </c>
      <c r="AN50" s="10">
        <v>1</v>
      </c>
      <c r="AO50" s="10">
        <v>2</v>
      </c>
      <c r="AP50" s="10">
        <v>2</v>
      </c>
      <c r="AQ50" s="10">
        <v>2</v>
      </c>
      <c r="AR50" s="10">
        <v>2</v>
      </c>
      <c r="AS50" s="10">
        <v>2</v>
      </c>
      <c r="AT50" s="10">
        <v>2</v>
      </c>
      <c r="AU50" s="5"/>
      <c r="AV50" s="5">
        <f t="shared" si="7"/>
        <v>29</v>
      </c>
      <c r="AW50" s="6"/>
    </row>
    <row r="51" spans="1:49" s="2" customFormat="1" x14ac:dyDescent="0.25">
      <c r="A51" s="16" t="s">
        <v>85</v>
      </c>
      <c r="B51" s="15" t="s">
        <v>116</v>
      </c>
      <c r="C51" s="10"/>
      <c r="D51" s="10"/>
      <c r="E51" s="10"/>
      <c r="F51" s="10"/>
      <c r="G51" s="10">
        <v>1</v>
      </c>
      <c r="H51" s="10">
        <v>2</v>
      </c>
      <c r="I51" s="10">
        <v>2</v>
      </c>
      <c r="J51" s="10">
        <v>2</v>
      </c>
      <c r="K51" s="10">
        <v>2</v>
      </c>
      <c r="L51" s="10">
        <v>1</v>
      </c>
      <c r="M51" s="10">
        <v>1</v>
      </c>
      <c r="N51" s="10">
        <v>1</v>
      </c>
      <c r="O51" s="10">
        <v>1</v>
      </c>
      <c r="P51" s="10">
        <v>1</v>
      </c>
      <c r="Q51" s="10">
        <v>1</v>
      </c>
      <c r="R51" s="10">
        <v>1</v>
      </c>
      <c r="S51" s="10">
        <v>1</v>
      </c>
      <c r="T51" s="10">
        <v>1</v>
      </c>
      <c r="U51" s="5">
        <f t="shared" si="6"/>
        <v>18</v>
      </c>
      <c r="V51" s="18" t="s">
        <v>44</v>
      </c>
      <c r="W51" s="10"/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10">
        <v>1</v>
      </c>
      <c r="AE51" s="10">
        <v>1</v>
      </c>
      <c r="AF51" s="10">
        <v>1</v>
      </c>
      <c r="AG51" s="10">
        <v>1</v>
      </c>
      <c r="AH51" s="10">
        <v>1</v>
      </c>
      <c r="AI51" s="10">
        <v>1</v>
      </c>
      <c r="AJ51" s="10">
        <v>1</v>
      </c>
      <c r="AK51" s="10">
        <v>1</v>
      </c>
      <c r="AL51" s="10">
        <v>1</v>
      </c>
      <c r="AM51" s="10">
        <v>1</v>
      </c>
      <c r="AN51" s="10">
        <v>1</v>
      </c>
      <c r="AO51" s="10">
        <v>1</v>
      </c>
      <c r="AP51" s="10">
        <v>2</v>
      </c>
      <c r="AQ51" s="10">
        <v>2</v>
      </c>
      <c r="AR51" s="10">
        <v>2</v>
      </c>
      <c r="AS51" s="10">
        <v>2</v>
      </c>
      <c r="AT51" s="10">
        <v>2</v>
      </c>
      <c r="AU51" s="5"/>
      <c r="AV51" s="5">
        <f t="shared" si="7"/>
        <v>28</v>
      </c>
      <c r="AW51" s="6"/>
    </row>
    <row r="52" spans="1:49" s="2" customFormat="1" ht="72.75" customHeight="1" x14ac:dyDescent="0.25">
      <c r="A52" s="16" t="s">
        <v>86</v>
      </c>
      <c r="B52" s="15" t="s">
        <v>117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5">
        <f t="shared" si="6"/>
        <v>0</v>
      </c>
      <c r="V52" s="18" t="s">
        <v>44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5"/>
      <c r="AV52" s="5">
        <f t="shared" si="7"/>
        <v>0</v>
      </c>
      <c r="AW52" s="6"/>
    </row>
    <row r="53" spans="1:49" s="2" customFormat="1" ht="26.25" x14ac:dyDescent="0.25">
      <c r="A53" s="11"/>
      <c r="B53" s="10" t="s">
        <v>87</v>
      </c>
      <c r="C53" s="10"/>
      <c r="D53" s="10"/>
      <c r="E53" s="10"/>
      <c r="F53" s="10"/>
      <c r="G53" s="10"/>
      <c r="H53" s="10">
        <v>1</v>
      </c>
      <c r="I53" s="10">
        <v>1</v>
      </c>
      <c r="J53" s="10">
        <v>1</v>
      </c>
      <c r="K53" s="10">
        <v>1</v>
      </c>
      <c r="L53" s="10">
        <v>1</v>
      </c>
      <c r="M53" s="10">
        <v>1</v>
      </c>
      <c r="N53" s="10">
        <v>1</v>
      </c>
      <c r="O53" s="10">
        <v>1</v>
      </c>
      <c r="P53" s="10">
        <v>1</v>
      </c>
      <c r="Q53" s="10">
        <v>1</v>
      </c>
      <c r="R53" s="10">
        <v>1</v>
      </c>
      <c r="S53" s="10">
        <v>1</v>
      </c>
      <c r="T53" s="10">
        <v>2</v>
      </c>
      <c r="U53" s="5">
        <f t="shared" si="6"/>
        <v>14</v>
      </c>
      <c r="V53" s="18" t="s">
        <v>44</v>
      </c>
      <c r="W53" s="10">
        <v>1</v>
      </c>
      <c r="X53" s="10"/>
      <c r="Y53" s="10">
        <v>1</v>
      </c>
      <c r="Z53" s="10"/>
      <c r="AA53" s="10">
        <v>1</v>
      </c>
      <c r="AB53" s="10"/>
      <c r="AC53" s="10">
        <v>1</v>
      </c>
      <c r="AD53" s="10"/>
      <c r="AE53" s="10">
        <v>1</v>
      </c>
      <c r="AF53" s="10"/>
      <c r="AG53" s="10">
        <v>1</v>
      </c>
      <c r="AH53" s="10"/>
      <c r="AI53" s="10">
        <v>1</v>
      </c>
      <c r="AJ53" s="10"/>
      <c r="AK53" s="10">
        <v>1</v>
      </c>
      <c r="AL53" s="10"/>
      <c r="AM53" s="10">
        <v>1</v>
      </c>
      <c r="AN53" s="10"/>
      <c r="AO53" s="10">
        <v>1</v>
      </c>
      <c r="AP53" s="10"/>
      <c r="AQ53" s="10">
        <v>1</v>
      </c>
      <c r="AR53" s="10">
        <v>1</v>
      </c>
      <c r="AS53" s="10">
        <v>1</v>
      </c>
      <c r="AT53" s="10">
        <v>1</v>
      </c>
      <c r="AU53" s="5"/>
      <c r="AV53" s="5">
        <f t="shared" si="7"/>
        <v>14</v>
      </c>
      <c r="AW53" s="6"/>
    </row>
    <row r="54" spans="1:49" s="2" customFormat="1" ht="26.25" x14ac:dyDescent="0.25">
      <c r="A54" s="9"/>
      <c r="B54" s="10" t="s">
        <v>131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">
        <f t="shared" si="6"/>
        <v>0</v>
      </c>
      <c r="V54" s="18" t="s">
        <v>44</v>
      </c>
      <c r="W54" s="10">
        <v>2</v>
      </c>
      <c r="X54" s="10">
        <v>1</v>
      </c>
      <c r="Y54" s="10">
        <v>2</v>
      </c>
      <c r="Z54" s="10">
        <v>1</v>
      </c>
      <c r="AA54" s="10">
        <v>2</v>
      </c>
      <c r="AB54" s="10">
        <v>1</v>
      </c>
      <c r="AC54" s="10">
        <v>2</v>
      </c>
      <c r="AD54" s="10">
        <v>2</v>
      </c>
      <c r="AE54" s="10">
        <v>2</v>
      </c>
      <c r="AF54" s="10">
        <v>2</v>
      </c>
      <c r="AG54" s="10">
        <v>2</v>
      </c>
      <c r="AH54" s="10">
        <v>2</v>
      </c>
      <c r="AI54" s="10">
        <v>1</v>
      </c>
      <c r="AJ54" s="10">
        <v>1</v>
      </c>
      <c r="AK54" s="10">
        <v>1</v>
      </c>
      <c r="AL54" s="10">
        <v>1</v>
      </c>
      <c r="AM54" s="10">
        <v>2</v>
      </c>
      <c r="AN54" s="10">
        <v>1</v>
      </c>
      <c r="AO54" s="10">
        <v>1</v>
      </c>
      <c r="AP54" s="10">
        <v>1</v>
      </c>
      <c r="AQ54" s="10">
        <v>2</v>
      </c>
      <c r="AR54" s="10">
        <v>2</v>
      </c>
      <c r="AS54" s="10">
        <v>2</v>
      </c>
      <c r="AT54" s="10">
        <v>2</v>
      </c>
      <c r="AU54" s="5"/>
      <c r="AV54" s="5">
        <f t="shared" si="7"/>
        <v>38</v>
      </c>
      <c r="AW54" s="6"/>
    </row>
    <row r="55" spans="1:49" s="2" customFormat="1" ht="39" x14ac:dyDescent="0.25">
      <c r="A55" s="9" t="s">
        <v>55</v>
      </c>
      <c r="B55" s="10" t="s">
        <v>132</v>
      </c>
      <c r="C55" s="10"/>
      <c r="D55" s="10"/>
      <c r="E55" s="10"/>
      <c r="F55" s="10"/>
      <c r="G55" s="10"/>
      <c r="H55" s="10">
        <v>2</v>
      </c>
      <c r="I55" s="10">
        <v>2</v>
      </c>
      <c r="J55" s="10">
        <v>2</v>
      </c>
      <c r="K55" s="10">
        <v>2</v>
      </c>
      <c r="L55" s="10">
        <v>2</v>
      </c>
      <c r="M55" s="10">
        <v>2</v>
      </c>
      <c r="N55" s="10">
        <v>2</v>
      </c>
      <c r="O55" s="10">
        <v>2</v>
      </c>
      <c r="P55" s="10">
        <v>2</v>
      </c>
      <c r="Q55" s="10">
        <v>4</v>
      </c>
      <c r="R55" s="10">
        <v>4</v>
      </c>
      <c r="S55" s="10">
        <v>4</v>
      </c>
      <c r="T55" s="10">
        <v>2</v>
      </c>
      <c r="U55" s="5">
        <f t="shared" si="6"/>
        <v>32</v>
      </c>
      <c r="V55" s="18" t="s">
        <v>44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5"/>
      <c r="AV55" s="5">
        <f t="shared" si="7"/>
        <v>0</v>
      </c>
      <c r="AW55" s="6"/>
    </row>
    <row r="56" spans="1:49" s="2" customFormat="1" ht="39" x14ac:dyDescent="0.25">
      <c r="A56" s="9" t="s">
        <v>133</v>
      </c>
      <c r="B56" s="10" t="s">
        <v>134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5">
        <f>C56+D56+E56+F56+G56+H56+I56+J56+K56+L56+M56+N56+O56+P56+Q56+R56+S56+T56</f>
        <v>0</v>
      </c>
      <c r="V56" s="18" t="s">
        <v>44</v>
      </c>
      <c r="W56" s="10"/>
      <c r="X56" s="10">
        <v>4</v>
      </c>
      <c r="Y56" s="10">
        <v>4</v>
      </c>
      <c r="Z56" s="10">
        <v>4</v>
      </c>
      <c r="AA56" s="10">
        <v>4</v>
      </c>
      <c r="AB56" s="10">
        <v>3</v>
      </c>
      <c r="AC56" s="10">
        <v>4</v>
      </c>
      <c r="AD56" s="10">
        <v>5</v>
      </c>
      <c r="AE56" s="10">
        <v>4</v>
      </c>
      <c r="AF56" s="10">
        <v>4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5"/>
      <c r="AV56" s="5">
        <f t="shared" si="7"/>
        <v>36</v>
      </c>
      <c r="AW56" s="6"/>
    </row>
    <row r="57" spans="1:49" s="2" customFormat="1" ht="102.75" x14ac:dyDescent="0.25">
      <c r="A57" s="9" t="s">
        <v>42</v>
      </c>
      <c r="B57" s="10" t="s">
        <v>135</v>
      </c>
      <c r="C57" s="10"/>
      <c r="D57" s="10"/>
      <c r="E57" s="10"/>
      <c r="F57" s="10"/>
      <c r="G57" s="10"/>
      <c r="H57" s="10">
        <v>2</v>
      </c>
      <c r="I57" s="10">
        <v>2</v>
      </c>
      <c r="J57" s="10">
        <v>2</v>
      </c>
      <c r="K57" s="10">
        <v>2</v>
      </c>
      <c r="L57" s="10">
        <v>2</v>
      </c>
      <c r="M57" s="10">
        <v>4</v>
      </c>
      <c r="N57" s="10">
        <v>4</v>
      </c>
      <c r="O57" s="10">
        <v>4</v>
      </c>
      <c r="P57" s="10">
        <v>4</v>
      </c>
      <c r="Q57" s="10">
        <v>4</v>
      </c>
      <c r="R57" s="10">
        <v>4</v>
      </c>
      <c r="S57" s="10">
        <v>4</v>
      </c>
      <c r="T57" s="10"/>
      <c r="U57" s="5">
        <f>C57+D57+E57+F57+G57+H57+I57+J57+K57+L57+M57+N57+O57+P57+Q57+R57+S57+T57</f>
        <v>38</v>
      </c>
      <c r="V57" s="18" t="s">
        <v>44</v>
      </c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5">
        <f t="shared" si="7"/>
        <v>0</v>
      </c>
      <c r="AW57" s="6"/>
    </row>
    <row r="58" spans="1:49" s="2" customFormat="1" ht="104.25" customHeight="1" x14ac:dyDescent="0.25">
      <c r="A58" s="9" t="s">
        <v>136</v>
      </c>
      <c r="B58" s="10" t="s">
        <v>137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5">
        <f t="shared" si="6"/>
        <v>0</v>
      </c>
      <c r="V58" s="18" t="s">
        <v>44</v>
      </c>
      <c r="W58" s="10">
        <v>6</v>
      </c>
      <c r="X58" s="10">
        <v>8</v>
      </c>
      <c r="Y58" s="10">
        <v>7</v>
      </c>
      <c r="Z58" s="10">
        <v>8</v>
      </c>
      <c r="AA58" s="10">
        <v>8</v>
      </c>
      <c r="AB58" s="10">
        <v>8</v>
      </c>
      <c r="AC58" s="10">
        <v>7</v>
      </c>
      <c r="AD58" s="10">
        <v>7</v>
      </c>
      <c r="AE58" s="10">
        <v>8</v>
      </c>
      <c r="AF58" s="10">
        <v>7</v>
      </c>
      <c r="AG58" s="10">
        <v>7</v>
      </c>
      <c r="AH58" s="10">
        <v>5</v>
      </c>
      <c r="AI58" s="10">
        <v>6</v>
      </c>
      <c r="AJ58" s="10">
        <v>5</v>
      </c>
      <c r="AK58" s="10">
        <v>6</v>
      </c>
      <c r="AL58" s="10">
        <v>6</v>
      </c>
      <c r="AM58" s="10">
        <v>10</v>
      </c>
      <c r="AN58" s="10">
        <v>8</v>
      </c>
      <c r="AO58" s="10">
        <v>5</v>
      </c>
      <c r="AP58" s="10">
        <v>5</v>
      </c>
      <c r="AQ58" s="10">
        <v>3</v>
      </c>
      <c r="AR58" s="10">
        <v>6</v>
      </c>
      <c r="AS58" s="10">
        <v>6</v>
      </c>
      <c r="AT58" s="10">
        <v>6</v>
      </c>
      <c r="AU58" s="10"/>
      <c r="AV58" s="5">
        <f t="shared" si="7"/>
        <v>158</v>
      </c>
      <c r="AW58" s="6"/>
    </row>
    <row r="59" spans="1:49" s="2" customFormat="1" ht="26.25" customHeight="1" x14ac:dyDescent="0.25">
      <c r="A59" s="9" t="s">
        <v>89</v>
      </c>
      <c r="B59" s="10" t="s">
        <v>41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">
        <f t="shared" si="6"/>
        <v>0</v>
      </c>
      <c r="V59" s="18"/>
      <c r="W59" s="10"/>
      <c r="X59" s="10"/>
      <c r="Y59" s="10"/>
      <c r="Z59" s="10"/>
      <c r="AA59" s="10"/>
      <c r="AB59" s="10">
        <v>6</v>
      </c>
      <c r="AC59" s="10">
        <v>6</v>
      </c>
      <c r="AD59" s="10">
        <v>6</v>
      </c>
      <c r="AE59" s="10">
        <v>6</v>
      </c>
      <c r="AF59" s="10">
        <v>6</v>
      </c>
      <c r="AG59" s="10">
        <v>12</v>
      </c>
      <c r="AH59" s="10">
        <v>12</v>
      </c>
      <c r="AI59" s="10">
        <v>12</v>
      </c>
      <c r="AJ59" s="10">
        <v>12</v>
      </c>
      <c r="AK59" s="10">
        <v>12</v>
      </c>
      <c r="AL59" s="10">
        <v>12</v>
      </c>
      <c r="AM59" s="10">
        <v>6</v>
      </c>
      <c r="AN59" s="10">
        <v>12</v>
      </c>
      <c r="AO59" s="10">
        <v>12</v>
      </c>
      <c r="AP59" s="10">
        <v>12</v>
      </c>
      <c r="AQ59" s="10">
        <v>12</v>
      </c>
      <c r="AR59" s="10">
        <v>12</v>
      </c>
      <c r="AS59" s="10">
        <v>12</v>
      </c>
      <c r="AT59" s="10"/>
      <c r="AU59" s="10"/>
      <c r="AV59" s="5">
        <f t="shared" si="7"/>
        <v>180</v>
      </c>
      <c r="AW59" s="6"/>
    </row>
    <row r="60" spans="1:49" s="2" customFormat="1" ht="27" customHeight="1" x14ac:dyDescent="0.25">
      <c r="A60" s="9" t="s">
        <v>127</v>
      </c>
      <c r="B60" s="10" t="s">
        <v>60</v>
      </c>
      <c r="C60" s="10">
        <v>14</v>
      </c>
      <c r="D60" s="10">
        <v>36</v>
      </c>
      <c r="E60" s="10">
        <v>36</v>
      </c>
      <c r="F60" s="10">
        <v>36</v>
      </c>
      <c r="G60" s="10">
        <v>22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5">
        <f t="shared" si="6"/>
        <v>144</v>
      </c>
      <c r="V60" s="18" t="s">
        <v>44</v>
      </c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5">
        <f t="shared" si="7"/>
        <v>0</v>
      </c>
      <c r="AW60" s="6"/>
    </row>
    <row r="61" spans="1:49" s="2" customFormat="1" x14ac:dyDescent="0.25">
      <c r="A61" s="21" t="s">
        <v>43</v>
      </c>
      <c r="B61" s="21"/>
      <c r="C61" s="1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v>12</v>
      </c>
      <c r="U61" s="5">
        <f t="shared" si="6"/>
        <v>12</v>
      </c>
      <c r="V61" s="18" t="s">
        <v>44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>
        <v>12</v>
      </c>
      <c r="AU61" s="5">
        <v>36</v>
      </c>
      <c r="AV61" s="5">
        <f t="shared" si="7"/>
        <v>48</v>
      </c>
      <c r="AW61" s="6"/>
    </row>
    <row r="62" spans="1:49" s="2" customFormat="1" x14ac:dyDescent="0.25">
      <c r="A62" s="21" t="s">
        <v>45</v>
      </c>
      <c r="B62" s="21"/>
      <c r="C62" s="18">
        <f>C42+C43+C44+C45+C46+C47+C48+C49+C50+C51+C52+C53+C54+C55+C58+C60+C61+C56+C57</f>
        <v>14</v>
      </c>
      <c r="D62" s="18">
        <f t="shared" ref="D62:U62" si="8">D42+D43+D44+D45+D46+D47+D48+D49+D50+D51+D52+D53+D54+D55+D58+D60+D61+D56+D57</f>
        <v>36</v>
      </c>
      <c r="E62" s="18">
        <f t="shared" si="8"/>
        <v>36</v>
      </c>
      <c r="F62" s="18">
        <f t="shared" si="8"/>
        <v>36</v>
      </c>
      <c r="G62" s="18">
        <f t="shared" si="8"/>
        <v>36</v>
      </c>
      <c r="H62" s="18">
        <f t="shared" si="8"/>
        <v>34</v>
      </c>
      <c r="I62" s="18">
        <f t="shared" si="8"/>
        <v>34</v>
      </c>
      <c r="J62" s="18">
        <f t="shared" si="8"/>
        <v>34</v>
      </c>
      <c r="K62" s="18">
        <f t="shared" si="8"/>
        <v>34</v>
      </c>
      <c r="L62" s="18">
        <f t="shared" si="8"/>
        <v>33</v>
      </c>
      <c r="M62" s="18">
        <f t="shared" si="8"/>
        <v>32</v>
      </c>
      <c r="N62" s="18">
        <f t="shared" si="8"/>
        <v>33</v>
      </c>
      <c r="O62" s="18">
        <f t="shared" si="8"/>
        <v>33</v>
      </c>
      <c r="P62" s="18">
        <f t="shared" si="8"/>
        <v>33</v>
      </c>
      <c r="Q62" s="18">
        <f t="shared" si="8"/>
        <v>34</v>
      </c>
      <c r="R62" s="18">
        <f t="shared" si="8"/>
        <v>34</v>
      </c>
      <c r="S62" s="18">
        <f t="shared" si="8"/>
        <v>33</v>
      </c>
      <c r="T62" s="18">
        <f t="shared" si="8"/>
        <v>36</v>
      </c>
      <c r="U62" s="18">
        <f t="shared" si="8"/>
        <v>595</v>
      </c>
      <c r="V62" s="18" t="s">
        <v>44</v>
      </c>
      <c r="W62" s="5">
        <f t="shared" ref="W62" si="9">W42+W43+W44+W45+W46+W47+W48+W49+W50+W51+W52+W53+W54+W55+W58+W60+W61+W56+W57</f>
        <v>15</v>
      </c>
      <c r="X62" s="5">
        <f>X42+X43+X44+X45+X46+X47+X48+X49+X50+X51+X52+X53+X54+X55+X58+X60+X61+X56+X57+X59</f>
        <v>33</v>
      </c>
      <c r="Y62" s="5">
        <f t="shared" ref="Y62:AV62" si="10">Y42+Y43+Y44+Y45+Y46+Y47+Y48+Y49+Y50+Y51+Y52+Y53+Y54+Y55+Y58+Y60+Y61+Y56+Y57+Y59</f>
        <v>34</v>
      </c>
      <c r="Z62" s="5">
        <f t="shared" si="10"/>
        <v>33</v>
      </c>
      <c r="AA62" s="5">
        <f t="shared" si="10"/>
        <v>33</v>
      </c>
      <c r="AB62" s="5">
        <f t="shared" si="10"/>
        <v>33</v>
      </c>
      <c r="AC62" s="5">
        <f t="shared" si="10"/>
        <v>34</v>
      </c>
      <c r="AD62" s="5">
        <f t="shared" si="10"/>
        <v>34</v>
      </c>
      <c r="AE62" s="5">
        <f t="shared" si="10"/>
        <v>33</v>
      </c>
      <c r="AF62" s="5">
        <f t="shared" si="10"/>
        <v>34</v>
      </c>
      <c r="AG62" s="5">
        <f t="shared" si="10"/>
        <v>34</v>
      </c>
      <c r="AH62" s="5">
        <f t="shared" si="10"/>
        <v>34</v>
      </c>
      <c r="AI62" s="5">
        <f t="shared" si="10"/>
        <v>34</v>
      </c>
      <c r="AJ62" s="5">
        <f t="shared" si="10"/>
        <v>33</v>
      </c>
      <c r="AK62" s="5">
        <f t="shared" si="10"/>
        <v>34</v>
      </c>
      <c r="AL62" s="5">
        <f t="shared" si="10"/>
        <v>33</v>
      </c>
      <c r="AM62" s="5">
        <f t="shared" si="10"/>
        <v>33</v>
      </c>
      <c r="AN62" s="5">
        <f t="shared" si="10"/>
        <v>34</v>
      </c>
      <c r="AO62" s="5">
        <f t="shared" si="10"/>
        <v>34</v>
      </c>
      <c r="AP62" s="5">
        <f t="shared" si="10"/>
        <v>34</v>
      </c>
      <c r="AQ62" s="5">
        <f t="shared" si="10"/>
        <v>34</v>
      </c>
      <c r="AR62" s="5">
        <f t="shared" si="10"/>
        <v>34</v>
      </c>
      <c r="AS62" s="5">
        <f t="shared" si="10"/>
        <v>34</v>
      </c>
      <c r="AT62" s="5">
        <f t="shared" si="10"/>
        <v>34</v>
      </c>
      <c r="AU62" s="5">
        <f t="shared" si="10"/>
        <v>36</v>
      </c>
      <c r="AV62" s="5">
        <f t="shared" si="10"/>
        <v>825</v>
      </c>
      <c r="AW62" s="6"/>
    </row>
    <row r="63" spans="1:49" s="2" customForma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6"/>
    </row>
    <row r="64" spans="1:49" s="2" customForma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6"/>
    </row>
    <row r="65" spans="1:49" s="2" customFormat="1" ht="15" customHeight="1" x14ac:dyDescent="0.25">
      <c r="A65" s="8"/>
      <c r="B65" s="8"/>
      <c r="C65" s="8"/>
      <c r="D65" s="27" t="s">
        <v>177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19"/>
      <c r="AU65" s="8"/>
      <c r="AV65" s="8"/>
      <c r="AW65" s="6"/>
    </row>
    <row r="66" spans="1:49" s="2" customFormat="1" x14ac:dyDescent="0.25">
      <c r="A66" s="8"/>
      <c r="B66" s="8"/>
      <c r="C66" s="8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19"/>
      <c r="AU66" s="8"/>
      <c r="AV66" s="8"/>
      <c r="AW66" s="6"/>
    </row>
    <row r="67" spans="1:49" s="2" customFormat="1" x14ac:dyDescent="0.25">
      <c r="A67" s="28" t="s">
        <v>33</v>
      </c>
      <c r="B67" s="28" t="s">
        <v>34</v>
      </c>
      <c r="C67" s="22" t="s">
        <v>23</v>
      </c>
      <c r="D67" s="23"/>
      <c r="E67" s="23"/>
      <c r="F67" s="23"/>
      <c r="G67" s="23"/>
      <c r="H67" s="23"/>
      <c r="I67" s="22" t="s">
        <v>24</v>
      </c>
      <c r="J67" s="23"/>
      <c r="K67" s="23"/>
      <c r="L67" s="26"/>
      <c r="M67" s="22" t="s">
        <v>25</v>
      </c>
      <c r="N67" s="23"/>
      <c r="O67" s="23"/>
      <c r="P67" s="26"/>
      <c r="Q67" s="22" t="s">
        <v>26</v>
      </c>
      <c r="R67" s="23"/>
      <c r="S67" s="23"/>
      <c r="T67" s="26"/>
      <c r="U67" s="20" t="s">
        <v>22</v>
      </c>
      <c r="V67" s="22" t="s">
        <v>27</v>
      </c>
      <c r="W67" s="23"/>
      <c r="X67" s="23"/>
      <c r="Y67" s="26"/>
      <c r="Z67" s="22" t="s">
        <v>28</v>
      </c>
      <c r="AA67" s="23"/>
      <c r="AB67" s="23"/>
      <c r="AC67" s="26"/>
      <c r="AD67" s="22" t="s">
        <v>29</v>
      </c>
      <c r="AE67" s="23"/>
      <c r="AF67" s="23"/>
      <c r="AG67" s="23"/>
      <c r="AH67" s="26"/>
      <c r="AI67" s="22" t="s">
        <v>30</v>
      </c>
      <c r="AJ67" s="23"/>
      <c r="AK67" s="23"/>
      <c r="AL67" s="26"/>
      <c r="AM67" s="22" t="s">
        <v>31</v>
      </c>
      <c r="AN67" s="23"/>
      <c r="AO67" s="23"/>
      <c r="AP67" s="26"/>
      <c r="AQ67" s="22" t="s">
        <v>32</v>
      </c>
      <c r="AR67" s="23"/>
      <c r="AS67" s="23"/>
      <c r="AT67" s="23"/>
      <c r="AU67" s="26"/>
      <c r="AV67" s="20" t="s">
        <v>22</v>
      </c>
      <c r="AW67" s="6"/>
    </row>
    <row r="68" spans="1:49" s="2" customFormat="1" ht="51" customHeight="1" x14ac:dyDescent="0.25">
      <c r="A68" s="28"/>
      <c r="B68" s="28"/>
      <c r="C68" s="17" t="s">
        <v>106</v>
      </c>
      <c r="D68" s="17" t="s">
        <v>16</v>
      </c>
      <c r="E68" s="17" t="s">
        <v>17</v>
      </c>
      <c r="F68" s="17" t="s">
        <v>18</v>
      </c>
      <c r="G68" s="17" t="s">
        <v>11</v>
      </c>
      <c r="H68" s="17" t="s">
        <v>7</v>
      </c>
      <c r="I68" s="17" t="s">
        <v>8</v>
      </c>
      <c r="J68" s="17" t="s">
        <v>9</v>
      </c>
      <c r="K68" s="17" t="s">
        <v>10</v>
      </c>
      <c r="L68" s="17" t="s">
        <v>65</v>
      </c>
      <c r="M68" s="17" t="s">
        <v>19</v>
      </c>
      <c r="N68" s="17" t="s">
        <v>20</v>
      </c>
      <c r="O68" s="17" t="s">
        <v>21</v>
      </c>
      <c r="P68" s="17" t="s">
        <v>69</v>
      </c>
      <c r="Q68" s="17" t="s">
        <v>16</v>
      </c>
      <c r="R68" s="17" t="s">
        <v>17</v>
      </c>
      <c r="S68" s="17" t="s">
        <v>18</v>
      </c>
      <c r="T68" s="17" t="s">
        <v>105</v>
      </c>
      <c r="U68" s="20"/>
      <c r="V68" s="7" t="s">
        <v>73</v>
      </c>
      <c r="W68" s="7" t="s">
        <v>109</v>
      </c>
      <c r="X68" s="7" t="s">
        <v>15</v>
      </c>
      <c r="Y68" s="7" t="s">
        <v>66</v>
      </c>
      <c r="Z68" s="7" t="s">
        <v>3</v>
      </c>
      <c r="AA68" s="7" t="s">
        <v>4</v>
      </c>
      <c r="AB68" s="7" t="s">
        <v>110</v>
      </c>
      <c r="AC68" s="7" t="s">
        <v>111</v>
      </c>
      <c r="AD68" s="7" t="s">
        <v>112</v>
      </c>
      <c r="AE68" s="7" t="s">
        <v>17</v>
      </c>
      <c r="AF68" s="7" t="s">
        <v>18</v>
      </c>
      <c r="AG68" s="7" t="s">
        <v>11</v>
      </c>
      <c r="AH68" s="7" t="s">
        <v>12</v>
      </c>
      <c r="AI68" s="7" t="s">
        <v>13</v>
      </c>
      <c r="AJ68" s="7" t="s">
        <v>14</v>
      </c>
      <c r="AK68" s="7" t="s">
        <v>15</v>
      </c>
      <c r="AL68" s="7" t="s">
        <v>113</v>
      </c>
      <c r="AM68" s="7" t="s">
        <v>102</v>
      </c>
      <c r="AN68" s="7" t="s">
        <v>20</v>
      </c>
      <c r="AO68" s="7" t="s">
        <v>21</v>
      </c>
      <c r="AP68" s="7" t="s">
        <v>50</v>
      </c>
      <c r="AQ68" s="7" t="s">
        <v>46</v>
      </c>
      <c r="AR68" s="7" t="s">
        <v>47</v>
      </c>
      <c r="AS68" s="7" t="s">
        <v>48</v>
      </c>
      <c r="AT68" s="7" t="s">
        <v>49</v>
      </c>
      <c r="AU68" s="7"/>
      <c r="AV68" s="20"/>
      <c r="AW68" s="6"/>
    </row>
    <row r="69" spans="1:49" s="2" customFormat="1" x14ac:dyDescent="0.25">
      <c r="A69" s="8"/>
      <c r="B69" s="8"/>
      <c r="C69" s="8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8"/>
      <c r="AW69" s="6"/>
    </row>
    <row r="70" spans="1:49" s="2" customFormat="1" x14ac:dyDescent="0.25">
      <c r="A70" s="8"/>
      <c r="B70" s="8"/>
      <c r="C70" s="5">
        <v>1</v>
      </c>
      <c r="D70" s="5">
        <v>1</v>
      </c>
      <c r="E70" s="5">
        <v>2</v>
      </c>
      <c r="F70" s="5">
        <v>3</v>
      </c>
      <c r="G70" s="5">
        <v>4</v>
      </c>
      <c r="H70" s="5">
        <v>5</v>
      </c>
      <c r="I70" s="5">
        <v>6</v>
      </c>
      <c r="J70" s="5">
        <v>7</v>
      </c>
      <c r="K70" s="5">
        <v>8</v>
      </c>
      <c r="L70" s="5">
        <v>9</v>
      </c>
      <c r="M70" s="5">
        <v>10</v>
      </c>
      <c r="N70" s="5">
        <v>11</v>
      </c>
      <c r="O70" s="5">
        <v>12</v>
      </c>
      <c r="P70" s="5">
        <v>13</v>
      </c>
      <c r="Q70" s="5">
        <v>14</v>
      </c>
      <c r="R70" s="5">
        <v>15</v>
      </c>
      <c r="S70" s="5">
        <v>16</v>
      </c>
      <c r="T70" s="5">
        <v>17</v>
      </c>
      <c r="U70" s="5"/>
      <c r="V70" s="5">
        <v>18.190000000000001</v>
      </c>
      <c r="W70" s="5">
        <v>20</v>
      </c>
      <c r="X70" s="5">
        <v>21</v>
      </c>
      <c r="Y70" s="5">
        <v>22</v>
      </c>
      <c r="Z70" s="5">
        <v>23</v>
      </c>
      <c r="AA70" s="5">
        <v>24</v>
      </c>
      <c r="AB70" s="5">
        <v>25</v>
      </c>
      <c r="AC70" s="5">
        <v>26</v>
      </c>
      <c r="AD70" s="5">
        <v>27</v>
      </c>
      <c r="AE70" s="5">
        <v>28</v>
      </c>
      <c r="AF70" s="5">
        <v>29</v>
      </c>
      <c r="AG70" s="5">
        <v>30</v>
      </c>
      <c r="AH70" s="5">
        <v>31</v>
      </c>
      <c r="AI70" s="5">
        <v>32</v>
      </c>
      <c r="AJ70" s="5">
        <v>33</v>
      </c>
      <c r="AK70" s="5">
        <v>34</v>
      </c>
      <c r="AL70" s="5">
        <v>35</v>
      </c>
      <c r="AM70" s="5">
        <v>36</v>
      </c>
      <c r="AN70" s="5">
        <v>37</v>
      </c>
      <c r="AO70" s="5">
        <v>38</v>
      </c>
      <c r="AP70" s="5">
        <v>39</v>
      </c>
      <c r="AQ70" s="5">
        <v>40</v>
      </c>
      <c r="AR70" s="5">
        <v>41</v>
      </c>
      <c r="AS70" s="5">
        <v>42</v>
      </c>
      <c r="AT70" s="5">
        <v>43</v>
      </c>
      <c r="AU70" s="5"/>
      <c r="AV70" s="5"/>
      <c r="AW70" s="6"/>
    </row>
    <row r="71" spans="1:49" s="2" customFormat="1" ht="13.5" customHeight="1" x14ac:dyDescent="0.25">
      <c r="A71" s="9" t="s">
        <v>138</v>
      </c>
      <c r="B71" s="10" t="s">
        <v>139</v>
      </c>
      <c r="C71" s="10"/>
      <c r="D71" s="10"/>
      <c r="E71" s="10"/>
      <c r="F71" s="10"/>
      <c r="G71" s="10"/>
      <c r="H71" s="10"/>
      <c r="I71" s="10"/>
      <c r="J71" s="10"/>
      <c r="K71" s="10">
        <v>5</v>
      </c>
      <c r="L71" s="10">
        <v>5</v>
      </c>
      <c r="M71" s="10">
        <v>8</v>
      </c>
      <c r="N71" s="10">
        <v>8</v>
      </c>
      <c r="O71" s="10">
        <v>8</v>
      </c>
      <c r="P71" s="10">
        <v>8</v>
      </c>
      <c r="Q71" s="10">
        <v>8</v>
      </c>
      <c r="R71" s="10">
        <v>8</v>
      </c>
      <c r="S71" s="10">
        <v>8</v>
      </c>
      <c r="T71" s="10">
        <v>4</v>
      </c>
      <c r="U71" s="5">
        <f>D71+E71+F71+G71+H71+I71+J71+K71+L71+M71+N71+O71+P71+Q71+R71+S71+T71+C71</f>
        <v>70</v>
      </c>
      <c r="V71" s="18" t="s">
        <v>44</v>
      </c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>
        <f>W71+X71+Y71+Z71+AA71+AB71+AC71+AD71+AE71+AF71+AG71+AH71+AI71+AJ71+AK71+AL71+AM71+AN71+AO71+AP71+AQ71+AR71+AS71+AU71+AT71</f>
        <v>0</v>
      </c>
      <c r="AW71" s="6"/>
    </row>
    <row r="72" spans="1:49" s="2" customFormat="1" ht="67.5" customHeight="1" x14ac:dyDescent="0.25">
      <c r="A72" s="9" t="s">
        <v>81</v>
      </c>
      <c r="B72" s="10" t="s">
        <v>140</v>
      </c>
      <c r="C72" s="10"/>
      <c r="D72" s="5"/>
      <c r="E72" s="5"/>
      <c r="F72" s="5"/>
      <c r="G72" s="5"/>
      <c r="H72" s="5"/>
      <c r="I72" s="5"/>
      <c r="J72" s="5"/>
      <c r="K72" s="5">
        <v>3</v>
      </c>
      <c r="L72" s="5">
        <v>3</v>
      </c>
      <c r="M72" s="5">
        <v>3</v>
      </c>
      <c r="N72" s="5">
        <v>6</v>
      </c>
      <c r="O72" s="5">
        <v>6</v>
      </c>
      <c r="P72" s="5">
        <v>6</v>
      </c>
      <c r="Q72" s="5">
        <v>6</v>
      </c>
      <c r="R72" s="5">
        <v>6</v>
      </c>
      <c r="S72" s="5">
        <v>6</v>
      </c>
      <c r="T72" s="5">
        <v>6</v>
      </c>
      <c r="U72" s="5">
        <f t="shared" ref="U72:U91" si="11">D72+E72+F72+G72+H72+I72+J72+K72+L72+M72+N72+O72+P72+Q72+R72+S72+T72+C72</f>
        <v>51</v>
      </c>
      <c r="V72" s="18" t="s">
        <v>44</v>
      </c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>
        <f t="shared" ref="AV72:AV91" si="12">W72+X72+Y72+Z72+AA72+AB72+AC72+AD72+AE72+AF72+AG72+AH72+AI72+AJ72+AK72+AL72+AM72+AN72+AO72+AP72+AQ72+AR72+AS72+AU72+AT72</f>
        <v>0</v>
      </c>
      <c r="AW72" s="6"/>
    </row>
    <row r="73" spans="1:49" s="2" customFormat="1" x14ac:dyDescent="0.25">
      <c r="A73" s="9" t="s">
        <v>83</v>
      </c>
      <c r="B73" s="10" t="s">
        <v>61</v>
      </c>
      <c r="C73" s="10"/>
      <c r="D73" s="5"/>
      <c r="E73" s="5"/>
      <c r="F73" s="5"/>
      <c r="G73" s="5"/>
      <c r="H73" s="5"/>
      <c r="I73" s="5"/>
      <c r="J73" s="5">
        <v>6</v>
      </c>
      <c r="K73" s="5">
        <v>8</v>
      </c>
      <c r="L73" s="5">
        <v>8</v>
      </c>
      <c r="M73" s="5">
        <v>8</v>
      </c>
      <c r="N73" s="5">
        <v>6</v>
      </c>
      <c r="O73" s="5">
        <v>6</v>
      </c>
      <c r="P73" s="5">
        <v>6</v>
      </c>
      <c r="Q73" s="5">
        <v>6</v>
      </c>
      <c r="R73" s="5">
        <v>6</v>
      </c>
      <c r="S73" s="5">
        <v>6</v>
      </c>
      <c r="T73" s="5">
        <v>6</v>
      </c>
      <c r="U73" s="5">
        <f t="shared" si="11"/>
        <v>72</v>
      </c>
      <c r="V73" s="18" t="s">
        <v>44</v>
      </c>
      <c r="W73" s="5">
        <v>8</v>
      </c>
      <c r="X73" s="5">
        <v>6</v>
      </c>
      <c r="Y73" s="5">
        <v>6</v>
      </c>
      <c r="Z73" s="5">
        <v>6</v>
      </c>
      <c r="AA73" s="5">
        <v>6</v>
      </c>
      <c r="AB73" s="5">
        <v>6</v>
      </c>
      <c r="AC73" s="5">
        <v>4</v>
      </c>
      <c r="AD73" s="5">
        <v>4</v>
      </c>
      <c r="AE73" s="5">
        <v>4</v>
      </c>
      <c r="AF73" s="5">
        <v>4</v>
      </c>
      <c r="AG73" s="5">
        <v>4</v>
      </c>
      <c r="AH73" s="5">
        <v>4</v>
      </c>
      <c r="AI73" s="5">
        <v>4</v>
      </c>
      <c r="AJ73" s="5">
        <v>4</v>
      </c>
      <c r="AK73" s="5">
        <v>2</v>
      </c>
      <c r="AL73" s="5">
        <v>4</v>
      </c>
      <c r="AM73" s="5">
        <v>2</v>
      </c>
      <c r="AN73" s="5">
        <v>6</v>
      </c>
      <c r="AO73" s="5"/>
      <c r="AP73" s="5"/>
      <c r="AQ73" s="5"/>
      <c r="AR73" s="5"/>
      <c r="AS73" s="5"/>
      <c r="AT73" s="5"/>
      <c r="AU73" s="5"/>
      <c r="AV73" s="5">
        <f t="shared" si="12"/>
        <v>84</v>
      </c>
      <c r="AW73" s="6"/>
    </row>
    <row r="74" spans="1:49" s="2" customFormat="1" x14ac:dyDescent="0.25">
      <c r="A74" s="9" t="s">
        <v>85</v>
      </c>
      <c r="B74" s="10" t="s">
        <v>116</v>
      </c>
      <c r="C74" s="10"/>
      <c r="D74" s="5"/>
      <c r="E74" s="5"/>
      <c r="F74" s="5"/>
      <c r="G74" s="5"/>
      <c r="H74" s="5"/>
      <c r="I74" s="5"/>
      <c r="J74" s="5"/>
      <c r="K74" s="5">
        <v>4</v>
      </c>
      <c r="L74" s="5">
        <v>4</v>
      </c>
      <c r="M74" s="5">
        <v>4</v>
      </c>
      <c r="N74" s="5">
        <v>2</v>
      </c>
      <c r="O74" s="5">
        <v>2</v>
      </c>
      <c r="P74" s="5">
        <v>2</v>
      </c>
      <c r="Q74" s="5">
        <v>2</v>
      </c>
      <c r="R74" s="5">
        <v>2</v>
      </c>
      <c r="S74" s="5">
        <v>2</v>
      </c>
      <c r="T74" s="5">
        <v>1</v>
      </c>
      <c r="U74" s="5">
        <f t="shared" si="11"/>
        <v>25</v>
      </c>
      <c r="V74" s="18" t="s">
        <v>44</v>
      </c>
      <c r="W74" s="5">
        <v>4</v>
      </c>
      <c r="X74" s="5">
        <v>2</v>
      </c>
      <c r="Y74" s="5">
        <v>2</v>
      </c>
      <c r="Z74" s="5">
        <v>2</v>
      </c>
      <c r="AA74" s="5">
        <v>2</v>
      </c>
      <c r="AB74" s="5">
        <v>3</v>
      </c>
      <c r="AC74" s="5">
        <v>3</v>
      </c>
      <c r="AD74" s="5">
        <v>3</v>
      </c>
      <c r="AE74" s="5">
        <v>3</v>
      </c>
      <c r="AF74" s="5">
        <v>3</v>
      </c>
      <c r="AG74" s="5">
        <v>3</v>
      </c>
      <c r="AH74" s="5">
        <v>3</v>
      </c>
      <c r="AI74" s="5">
        <v>3</v>
      </c>
      <c r="AJ74" s="5">
        <v>2</v>
      </c>
      <c r="AK74" s="5">
        <v>3</v>
      </c>
      <c r="AL74" s="5">
        <v>3</v>
      </c>
      <c r="AM74" s="5">
        <v>2</v>
      </c>
      <c r="AN74" s="5">
        <v>3</v>
      </c>
      <c r="AO74" s="5"/>
      <c r="AP74" s="5"/>
      <c r="AQ74" s="5"/>
      <c r="AR74" s="5"/>
      <c r="AS74" s="5"/>
      <c r="AT74" s="5"/>
      <c r="AU74" s="5"/>
      <c r="AV74" s="5">
        <f t="shared" si="12"/>
        <v>49</v>
      </c>
      <c r="AW74" s="6"/>
    </row>
    <row r="75" spans="1:49" s="2" customFormat="1" ht="64.5" x14ac:dyDescent="0.25">
      <c r="A75" s="9" t="s">
        <v>86</v>
      </c>
      <c r="B75" s="10" t="s">
        <v>142</v>
      </c>
      <c r="C75" s="1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1"/>
        <v>0</v>
      </c>
      <c r="V75" s="18" t="s">
        <v>44</v>
      </c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>
        <f t="shared" si="12"/>
        <v>0</v>
      </c>
      <c r="AW75" s="6"/>
    </row>
    <row r="76" spans="1:49" s="2" customFormat="1" ht="25.5" x14ac:dyDescent="0.25">
      <c r="A76" s="16"/>
      <c r="B76" s="15" t="s">
        <v>87</v>
      </c>
      <c r="C76" s="10"/>
      <c r="D76" s="5"/>
      <c r="E76" s="5"/>
      <c r="F76" s="5"/>
      <c r="G76" s="5"/>
      <c r="H76" s="5"/>
      <c r="I76" s="5"/>
      <c r="J76" s="5"/>
      <c r="K76" s="5">
        <v>2</v>
      </c>
      <c r="L76" s="5">
        <v>1</v>
      </c>
      <c r="M76" s="5">
        <v>2</v>
      </c>
      <c r="N76" s="5">
        <v>1</v>
      </c>
      <c r="O76" s="5">
        <v>2</v>
      </c>
      <c r="P76" s="5">
        <v>1</v>
      </c>
      <c r="Q76" s="5">
        <v>2</v>
      </c>
      <c r="R76" s="5">
        <v>1</v>
      </c>
      <c r="S76" s="5">
        <v>2</v>
      </c>
      <c r="T76" s="5"/>
      <c r="U76" s="5">
        <f t="shared" si="11"/>
        <v>14</v>
      </c>
      <c r="V76" s="18" t="s">
        <v>44</v>
      </c>
      <c r="W76" s="5">
        <v>2</v>
      </c>
      <c r="X76" s="5"/>
      <c r="Y76" s="5">
        <v>1</v>
      </c>
      <c r="Z76" s="5">
        <v>1</v>
      </c>
      <c r="AA76" s="5">
        <v>1</v>
      </c>
      <c r="AB76" s="5"/>
      <c r="AC76" s="5">
        <v>1</v>
      </c>
      <c r="AD76" s="5">
        <v>1</v>
      </c>
      <c r="AE76" s="5">
        <v>1</v>
      </c>
      <c r="AF76" s="5"/>
      <c r="AG76" s="5">
        <v>1</v>
      </c>
      <c r="AH76" s="5">
        <v>1</v>
      </c>
      <c r="AI76" s="5">
        <v>1</v>
      </c>
      <c r="AJ76" s="5"/>
      <c r="AK76" s="5"/>
      <c r="AL76" s="5">
        <v>1</v>
      </c>
      <c r="AM76" s="5">
        <v>1</v>
      </c>
      <c r="AN76" s="5">
        <v>1</v>
      </c>
      <c r="AO76" s="5"/>
      <c r="AP76" s="5"/>
      <c r="AQ76" s="5"/>
      <c r="AR76" s="5"/>
      <c r="AS76" s="5"/>
      <c r="AT76" s="5"/>
      <c r="AU76" s="5"/>
      <c r="AV76" s="5">
        <f t="shared" si="12"/>
        <v>14</v>
      </c>
      <c r="AW76" s="6"/>
    </row>
    <row r="77" spans="1:49" s="2" customFormat="1" ht="51" x14ac:dyDescent="0.25">
      <c r="A77" s="16" t="s">
        <v>143</v>
      </c>
      <c r="B77" s="15" t="s">
        <v>144</v>
      </c>
      <c r="C77" s="1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1"/>
        <v>0</v>
      </c>
      <c r="V77" s="18" t="s">
        <v>44</v>
      </c>
      <c r="W77" s="5"/>
      <c r="X77" s="5"/>
      <c r="Y77" s="5"/>
      <c r="Z77" s="5">
        <v>2</v>
      </c>
      <c r="AA77" s="5">
        <v>2</v>
      </c>
      <c r="AB77" s="5">
        <v>2</v>
      </c>
      <c r="AC77" s="5">
        <v>2</v>
      </c>
      <c r="AD77" s="5">
        <v>2</v>
      </c>
      <c r="AE77" s="5">
        <v>2</v>
      </c>
      <c r="AF77" s="5">
        <v>2</v>
      </c>
      <c r="AG77" s="5">
        <v>2</v>
      </c>
      <c r="AH77" s="5">
        <v>2</v>
      </c>
      <c r="AI77" s="5">
        <v>2</v>
      </c>
      <c r="AJ77" s="5">
        <v>2</v>
      </c>
      <c r="AK77" s="5">
        <v>2</v>
      </c>
      <c r="AL77" s="5">
        <v>2</v>
      </c>
      <c r="AM77" s="5">
        <v>2</v>
      </c>
      <c r="AN77" s="5">
        <v>2</v>
      </c>
      <c r="AO77" s="5"/>
      <c r="AP77" s="5"/>
      <c r="AQ77" s="5"/>
      <c r="AR77" s="5"/>
      <c r="AS77" s="5"/>
      <c r="AT77" s="5"/>
      <c r="AU77" s="5"/>
      <c r="AV77" s="5">
        <f t="shared" si="12"/>
        <v>30</v>
      </c>
      <c r="AW77" s="6"/>
    </row>
    <row r="78" spans="1:49" s="2" customFormat="1" ht="39" x14ac:dyDescent="0.25">
      <c r="A78" s="34" t="s">
        <v>145</v>
      </c>
      <c r="B78" s="10" t="s">
        <v>146</v>
      </c>
      <c r="C78" s="1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1"/>
        <v>0</v>
      </c>
      <c r="V78" s="18" t="s">
        <v>44</v>
      </c>
      <c r="W78" s="5">
        <v>6</v>
      </c>
      <c r="X78" s="5">
        <v>5</v>
      </c>
      <c r="Y78" s="5">
        <v>4</v>
      </c>
      <c r="Z78" s="5">
        <v>4</v>
      </c>
      <c r="AA78" s="5">
        <v>4</v>
      </c>
      <c r="AB78" s="5">
        <v>4</v>
      </c>
      <c r="AC78" s="5">
        <v>4</v>
      </c>
      <c r="AD78" s="5">
        <v>4</v>
      </c>
      <c r="AE78" s="5">
        <v>4</v>
      </c>
      <c r="AF78" s="5">
        <v>4</v>
      </c>
      <c r="AG78" s="5">
        <v>4</v>
      </c>
      <c r="AH78" s="5">
        <v>4</v>
      </c>
      <c r="AI78" s="5">
        <v>4</v>
      </c>
      <c r="AJ78" s="5">
        <v>3</v>
      </c>
      <c r="AK78" s="5">
        <v>2</v>
      </c>
      <c r="AL78" s="5">
        <v>4</v>
      </c>
      <c r="AM78" s="5">
        <v>3</v>
      </c>
      <c r="AN78" s="5">
        <v>4</v>
      </c>
      <c r="AO78" s="5"/>
      <c r="AP78" s="5"/>
      <c r="AQ78" s="5"/>
      <c r="AR78" s="5"/>
      <c r="AS78" s="5"/>
      <c r="AT78" s="5"/>
      <c r="AU78" s="5"/>
      <c r="AV78" s="5">
        <f t="shared" si="12"/>
        <v>71</v>
      </c>
      <c r="AW78" s="6"/>
    </row>
    <row r="79" spans="1:49" s="2" customFormat="1" ht="64.5" x14ac:dyDescent="0.25">
      <c r="A79" s="34" t="s">
        <v>147</v>
      </c>
      <c r="B79" s="10" t="s">
        <v>140</v>
      </c>
      <c r="C79" s="1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1"/>
        <v>0</v>
      </c>
      <c r="V79" s="18" t="s">
        <v>44</v>
      </c>
      <c r="W79" s="5">
        <v>2</v>
      </c>
      <c r="X79" s="5">
        <v>2</v>
      </c>
      <c r="Y79" s="5">
        <v>1</v>
      </c>
      <c r="Z79" s="5">
        <v>2</v>
      </c>
      <c r="AA79" s="5">
        <v>1</v>
      </c>
      <c r="AB79" s="5">
        <v>2</v>
      </c>
      <c r="AC79" s="5">
        <v>1</v>
      </c>
      <c r="AD79" s="5">
        <v>2</v>
      </c>
      <c r="AE79" s="5">
        <v>1</v>
      </c>
      <c r="AF79" s="5">
        <v>2</v>
      </c>
      <c r="AG79" s="5">
        <v>1</v>
      </c>
      <c r="AH79" s="5">
        <v>2</v>
      </c>
      <c r="AI79" s="5">
        <v>1</v>
      </c>
      <c r="AJ79" s="5">
        <v>1</v>
      </c>
      <c r="AK79" s="5">
        <v>1</v>
      </c>
      <c r="AL79" s="5">
        <v>2</v>
      </c>
      <c r="AM79" s="5">
        <v>1</v>
      </c>
      <c r="AN79" s="5">
        <v>1</v>
      </c>
      <c r="AO79" s="5"/>
      <c r="AP79" s="5"/>
      <c r="AQ79" s="5"/>
      <c r="AR79" s="5"/>
      <c r="AS79" s="5"/>
      <c r="AT79" s="5"/>
      <c r="AU79" s="5"/>
      <c r="AV79" s="5">
        <f t="shared" si="12"/>
        <v>26</v>
      </c>
      <c r="AW79" s="6"/>
    </row>
    <row r="80" spans="1:49" s="2" customFormat="1" ht="25.5" customHeight="1" x14ac:dyDescent="0.25">
      <c r="A80" s="9" t="s">
        <v>148</v>
      </c>
      <c r="B80" s="10" t="s">
        <v>149</v>
      </c>
      <c r="C80" s="10"/>
      <c r="D80" s="5"/>
      <c r="E80" s="5"/>
      <c r="F80" s="5"/>
      <c r="G80" s="5"/>
      <c r="H80" s="5"/>
      <c r="I80" s="5"/>
      <c r="J80" s="5"/>
      <c r="K80" s="5">
        <v>8</v>
      </c>
      <c r="L80" s="5">
        <v>8</v>
      </c>
      <c r="M80" s="5">
        <v>6</v>
      </c>
      <c r="N80" s="5">
        <v>6</v>
      </c>
      <c r="O80" s="5">
        <v>6</v>
      </c>
      <c r="P80" s="5">
        <v>6</v>
      </c>
      <c r="Q80" s="5">
        <v>6</v>
      </c>
      <c r="R80" s="5">
        <v>6</v>
      </c>
      <c r="S80" s="5">
        <v>6</v>
      </c>
      <c r="T80" s="5"/>
      <c r="U80" s="5">
        <f t="shared" si="11"/>
        <v>58</v>
      </c>
      <c r="V80" s="18" t="s">
        <v>44</v>
      </c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>
        <f t="shared" si="12"/>
        <v>0</v>
      </c>
      <c r="AW80" s="6"/>
    </row>
    <row r="81" spans="1:50" s="2" customFormat="1" ht="102.75" x14ac:dyDescent="0.25">
      <c r="A81" s="9" t="s">
        <v>150</v>
      </c>
      <c r="B81" s="10" t="s">
        <v>151</v>
      </c>
      <c r="C81" s="10"/>
      <c r="D81" s="5"/>
      <c r="E81" s="5"/>
      <c r="F81" s="5"/>
      <c r="G81" s="5"/>
      <c r="H81" s="5"/>
      <c r="I81" s="5"/>
      <c r="J81" s="5"/>
      <c r="K81" s="5">
        <v>5</v>
      </c>
      <c r="L81" s="5">
        <v>5</v>
      </c>
      <c r="M81" s="5">
        <v>4</v>
      </c>
      <c r="N81" s="5">
        <v>4</v>
      </c>
      <c r="O81" s="5">
        <v>4</v>
      </c>
      <c r="P81" s="5">
        <v>4</v>
      </c>
      <c r="Q81" s="5">
        <v>4</v>
      </c>
      <c r="R81" s="5">
        <v>4</v>
      </c>
      <c r="S81" s="5">
        <v>4</v>
      </c>
      <c r="T81" s="5"/>
      <c r="U81" s="5">
        <f t="shared" si="11"/>
        <v>38</v>
      </c>
      <c r="V81" s="18" t="s">
        <v>44</v>
      </c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>
        <f t="shared" si="12"/>
        <v>0</v>
      </c>
      <c r="AW81" s="6"/>
    </row>
    <row r="82" spans="1:50" s="2" customFormat="1" ht="102.75" x14ac:dyDescent="0.25">
      <c r="A82" s="9" t="s">
        <v>152</v>
      </c>
      <c r="B82" s="10" t="s">
        <v>153</v>
      </c>
      <c r="C82" s="1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1"/>
        <v>0</v>
      </c>
      <c r="V82" s="18" t="s">
        <v>44</v>
      </c>
      <c r="W82" s="5">
        <v>14</v>
      </c>
      <c r="X82" s="5">
        <v>12</v>
      </c>
      <c r="Y82" s="5">
        <v>12</v>
      </c>
      <c r="Z82" s="5">
        <v>10</v>
      </c>
      <c r="AA82" s="5">
        <v>10</v>
      </c>
      <c r="AB82" s="5">
        <v>10</v>
      </c>
      <c r="AC82" s="5">
        <v>11</v>
      </c>
      <c r="AD82" s="5">
        <v>9</v>
      </c>
      <c r="AE82" s="5">
        <v>11</v>
      </c>
      <c r="AF82" s="5">
        <v>7</v>
      </c>
      <c r="AG82" s="5">
        <v>5</v>
      </c>
      <c r="AH82" s="5">
        <v>6</v>
      </c>
      <c r="AI82" s="5">
        <v>5</v>
      </c>
      <c r="AJ82" s="5">
        <v>4</v>
      </c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f t="shared" si="12"/>
        <v>126</v>
      </c>
      <c r="AW82" s="6"/>
    </row>
    <row r="83" spans="1:50" s="2" customFormat="1" ht="90" x14ac:dyDescent="0.25">
      <c r="A83" s="9" t="s">
        <v>155</v>
      </c>
      <c r="B83" s="10" t="s">
        <v>156</v>
      </c>
      <c r="C83" s="1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1"/>
        <v>0</v>
      </c>
      <c r="V83" s="18"/>
      <c r="W83" s="5"/>
      <c r="X83" s="5"/>
      <c r="Y83" s="5"/>
      <c r="Z83" s="5"/>
      <c r="AA83" s="5"/>
      <c r="AB83" s="5"/>
      <c r="AC83" s="5"/>
      <c r="AD83" s="5"/>
      <c r="AE83" s="5"/>
      <c r="AF83" s="5">
        <v>3</v>
      </c>
      <c r="AG83" s="5">
        <v>6</v>
      </c>
      <c r="AH83" s="5">
        <v>3</v>
      </c>
      <c r="AI83" s="5">
        <v>6</v>
      </c>
      <c r="AJ83" s="5">
        <v>4</v>
      </c>
      <c r="AK83" s="5">
        <v>4</v>
      </c>
      <c r="AL83" s="5">
        <v>4</v>
      </c>
      <c r="AM83" s="5">
        <v>4</v>
      </c>
      <c r="AN83" s="5">
        <v>4</v>
      </c>
      <c r="AO83" s="5"/>
      <c r="AP83" s="5"/>
      <c r="AQ83" s="5"/>
      <c r="AR83" s="5"/>
      <c r="AS83" s="5"/>
      <c r="AT83" s="5"/>
      <c r="AU83" s="5"/>
      <c r="AV83" s="5">
        <f t="shared" si="12"/>
        <v>38</v>
      </c>
      <c r="AW83" s="6"/>
    </row>
    <row r="84" spans="1:50" s="2" customFormat="1" ht="90" x14ac:dyDescent="0.25">
      <c r="A84" s="9" t="s">
        <v>157</v>
      </c>
      <c r="B84" s="10" t="s">
        <v>158</v>
      </c>
      <c r="C84" s="1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1"/>
        <v>0</v>
      </c>
      <c r="V84" s="18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>
        <v>6</v>
      </c>
      <c r="AK84" s="5">
        <v>6</v>
      </c>
      <c r="AL84" s="5">
        <v>6</v>
      </c>
      <c r="AM84" s="5">
        <v>6</v>
      </c>
      <c r="AN84" s="5">
        <v>6</v>
      </c>
      <c r="AO84" s="5"/>
      <c r="AP84" s="5"/>
      <c r="AQ84" s="5"/>
      <c r="AR84" s="5"/>
      <c r="AS84" s="5"/>
      <c r="AT84" s="5"/>
      <c r="AU84" s="5"/>
      <c r="AV84" s="5">
        <f t="shared" si="12"/>
        <v>30</v>
      </c>
      <c r="AW84" s="6"/>
    </row>
    <row r="85" spans="1:50" s="2" customFormat="1" ht="26.25" x14ac:dyDescent="0.25">
      <c r="A85" s="9" t="s">
        <v>159</v>
      </c>
      <c r="B85" s="10" t="s">
        <v>41</v>
      </c>
      <c r="C85" s="1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18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>
        <v>6</v>
      </c>
      <c r="AL85" s="5"/>
      <c r="AM85" s="5">
        <v>6</v>
      </c>
      <c r="AN85" s="5"/>
      <c r="AO85" s="5"/>
      <c r="AP85" s="5"/>
      <c r="AQ85" s="5"/>
      <c r="AR85" s="5"/>
      <c r="AS85" s="5"/>
      <c r="AT85" s="5"/>
      <c r="AU85" s="5"/>
      <c r="AV85" s="5">
        <f t="shared" si="12"/>
        <v>12</v>
      </c>
      <c r="AW85" s="6"/>
    </row>
    <row r="86" spans="1:50" s="2" customFormat="1" ht="26.25" x14ac:dyDescent="0.25">
      <c r="A86" s="9" t="s">
        <v>154</v>
      </c>
      <c r="B86" s="10" t="s">
        <v>41</v>
      </c>
      <c r="C86" s="1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1"/>
        <v>0</v>
      </c>
      <c r="V86" s="18" t="s">
        <v>44</v>
      </c>
      <c r="W86" s="5">
        <v>6</v>
      </c>
      <c r="X86" s="5">
        <v>6</v>
      </c>
      <c r="Y86" s="5">
        <v>6</v>
      </c>
      <c r="Z86" s="5">
        <v>6</v>
      </c>
      <c r="AA86" s="5">
        <v>6</v>
      </c>
      <c r="AB86" s="5">
        <v>6</v>
      </c>
      <c r="AC86" s="5">
        <v>6</v>
      </c>
      <c r="AD86" s="5">
        <v>6</v>
      </c>
      <c r="AE86" s="5">
        <v>6</v>
      </c>
      <c r="AF86" s="5">
        <v>6</v>
      </c>
      <c r="AG86" s="5">
        <v>6</v>
      </c>
      <c r="AH86" s="5">
        <v>6</v>
      </c>
      <c r="AI86" s="5">
        <v>6</v>
      </c>
      <c r="AJ86" s="5">
        <v>6</v>
      </c>
      <c r="AK86" s="5">
        <v>6</v>
      </c>
      <c r="AL86" s="5">
        <v>6</v>
      </c>
      <c r="AM86" s="5">
        <v>6</v>
      </c>
      <c r="AN86" s="5">
        <v>6</v>
      </c>
      <c r="AO86" s="5"/>
      <c r="AP86" s="5"/>
      <c r="AQ86" s="5"/>
      <c r="AR86" s="5"/>
      <c r="AS86" s="5"/>
      <c r="AT86" s="5"/>
      <c r="AU86" s="5"/>
      <c r="AV86" s="5">
        <f t="shared" si="12"/>
        <v>108</v>
      </c>
      <c r="AW86" s="6"/>
    </row>
    <row r="87" spans="1:50" s="2" customFormat="1" ht="26.25" x14ac:dyDescent="0.25">
      <c r="A87" s="34" t="s">
        <v>108</v>
      </c>
      <c r="B87" s="10" t="s">
        <v>60</v>
      </c>
      <c r="C87" s="10">
        <v>7</v>
      </c>
      <c r="D87" s="5">
        <v>36</v>
      </c>
      <c r="E87" s="5">
        <v>36</v>
      </c>
      <c r="F87" s="5">
        <v>36</v>
      </c>
      <c r="G87" s="5">
        <v>36</v>
      </c>
      <c r="H87" s="5">
        <v>36</v>
      </c>
      <c r="I87" s="5">
        <v>36</v>
      </c>
      <c r="J87" s="5">
        <v>29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1"/>
        <v>252</v>
      </c>
      <c r="V87" s="18" t="s">
        <v>44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>
        <f t="shared" si="12"/>
        <v>0</v>
      </c>
      <c r="AW87" s="6" t="s">
        <v>58</v>
      </c>
    </row>
    <row r="88" spans="1:50" s="2" customFormat="1" ht="26.25" x14ac:dyDescent="0.25">
      <c r="A88" s="34" t="s">
        <v>141</v>
      </c>
      <c r="B88" s="10" t="s">
        <v>60</v>
      </c>
      <c r="C88" s="1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1"/>
        <v>0</v>
      </c>
      <c r="V88" s="18" t="s">
        <v>44</v>
      </c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>
        <v>36</v>
      </c>
      <c r="AP88" s="5">
        <v>36</v>
      </c>
      <c r="AQ88" s="5">
        <v>36</v>
      </c>
      <c r="AR88" s="5">
        <v>36</v>
      </c>
      <c r="AS88" s="5"/>
      <c r="AT88" s="5"/>
      <c r="AU88" s="5"/>
      <c r="AV88" s="5">
        <f t="shared" si="12"/>
        <v>144</v>
      </c>
      <c r="AW88" s="6"/>
    </row>
    <row r="89" spans="1:50" s="2" customFormat="1" x14ac:dyDescent="0.25">
      <c r="A89" s="21" t="s">
        <v>43</v>
      </c>
      <c r="B89" s="21"/>
      <c r="C89" s="1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v>18</v>
      </c>
      <c r="U89" s="5">
        <f t="shared" si="11"/>
        <v>18</v>
      </c>
      <c r="V89" s="18" t="s">
        <v>44</v>
      </c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36</v>
      </c>
      <c r="AT89" s="5">
        <v>36</v>
      </c>
      <c r="AU89" s="5"/>
      <c r="AV89" s="5">
        <f t="shared" si="12"/>
        <v>72</v>
      </c>
      <c r="AW89" s="4"/>
    </row>
    <row r="90" spans="1:50" s="2" customFormat="1" x14ac:dyDescent="0.25">
      <c r="A90" s="13"/>
      <c r="B90" s="14"/>
      <c r="C90" s="1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1"/>
        <v>0</v>
      </c>
      <c r="V90" s="18" t="s">
        <v>44</v>
      </c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f t="shared" si="12"/>
        <v>0</v>
      </c>
      <c r="AW90" s="4"/>
    </row>
    <row r="91" spans="1:50" s="2" customFormat="1" x14ac:dyDescent="0.25">
      <c r="A91" s="21" t="s">
        <v>45</v>
      </c>
      <c r="B91" s="21"/>
      <c r="C91" s="18">
        <f>C71+C72+C73+C74+C75+C76+C77+C78+C79+C80+C81+C82+C86+C87+C88+C89+C90</f>
        <v>7</v>
      </c>
      <c r="D91" s="5">
        <f>D71+D72+D73+D74+D75+D76+D77+D78+D79+D80+D81+D82+D86+D87+D88+D89+D90</f>
        <v>36</v>
      </c>
      <c r="E91" s="5">
        <f t="shared" ref="E91:T91" si="13">E71+E72+E73+E74+E75+E76+E77+E78+E79+E80+E81+E82+E86+E87+E88+E89+E90</f>
        <v>36</v>
      </c>
      <c r="F91" s="5">
        <f t="shared" si="13"/>
        <v>36</v>
      </c>
      <c r="G91" s="5">
        <f t="shared" si="13"/>
        <v>36</v>
      </c>
      <c r="H91" s="5">
        <f t="shared" si="13"/>
        <v>36</v>
      </c>
      <c r="I91" s="5">
        <f t="shared" si="13"/>
        <v>36</v>
      </c>
      <c r="J91" s="5">
        <f t="shared" si="13"/>
        <v>35</v>
      </c>
      <c r="K91" s="5">
        <f>K71+K72+K73+K74+K75+K76+K77+K78+K79+K80+K81+K82+K86+K87+K88+K89+K90+K83+K84+K85</f>
        <v>35</v>
      </c>
      <c r="L91" s="5">
        <f t="shared" ref="L91:U91" si="14">L71+L72+L73+L74+L75+L76+L77+L78+L79+L80+L81+L82+L86+L87+L88+L89+L90+L83+L84+L85</f>
        <v>34</v>
      </c>
      <c r="M91" s="5">
        <f t="shared" si="14"/>
        <v>35</v>
      </c>
      <c r="N91" s="5">
        <f t="shared" si="14"/>
        <v>33</v>
      </c>
      <c r="O91" s="5">
        <f t="shared" si="14"/>
        <v>34</v>
      </c>
      <c r="P91" s="5">
        <f t="shared" si="14"/>
        <v>33</v>
      </c>
      <c r="Q91" s="5">
        <f t="shared" si="14"/>
        <v>34</v>
      </c>
      <c r="R91" s="5">
        <f t="shared" si="14"/>
        <v>33</v>
      </c>
      <c r="S91" s="5">
        <f t="shared" si="14"/>
        <v>34</v>
      </c>
      <c r="T91" s="5">
        <f t="shared" si="14"/>
        <v>35</v>
      </c>
      <c r="U91" s="5">
        <f t="shared" si="14"/>
        <v>598</v>
      </c>
      <c r="V91" s="18" t="s">
        <v>44</v>
      </c>
      <c r="W91" s="5">
        <f>W71+W72+W73+W74+W75+W76+W77+W78+W79+W80+W81+W82+W86+W87+W88+W89+W90+T79+W83+W84+W85</f>
        <v>42</v>
      </c>
      <c r="X91" s="5">
        <f t="shared" ref="X91:AN91" si="15">X71+X72+X73+X74+X75+X76+X77+X78+X79+X80+X81+X82+X86+X87+X88+X89+X90+U79+X83+X84+X85</f>
        <v>33</v>
      </c>
      <c r="Y91" s="5">
        <f>Y71+Y72+Y73+Y74+Y75+Y76+Y77+Y78+Y79+Y80+Y81+Y82+Y86+Y87+Y88+Y89+Y90+Y79+Y83+Y84+Y85</f>
        <v>33</v>
      </c>
      <c r="Z91" s="5">
        <f t="shared" ref="Z91:AN91" si="16">Z71+Z72+Z73+Z74+Z75+Z76+Z77+Z78+Z79+Z80+Z81+Z82+Z86+Z87+Z88+Z89+Z90+Z79+Z83+Z84+Z85</f>
        <v>35</v>
      </c>
      <c r="AA91" s="5">
        <f t="shared" si="16"/>
        <v>33</v>
      </c>
      <c r="AB91" s="5">
        <f t="shared" si="16"/>
        <v>35</v>
      </c>
      <c r="AC91" s="5">
        <f t="shared" si="16"/>
        <v>33</v>
      </c>
      <c r="AD91" s="5">
        <f t="shared" si="16"/>
        <v>33</v>
      </c>
      <c r="AE91" s="5">
        <f t="shared" si="16"/>
        <v>33</v>
      </c>
      <c r="AF91" s="5">
        <f t="shared" si="16"/>
        <v>33</v>
      </c>
      <c r="AG91" s="5">
        <f t="shared" si="16"/>
        <v>33</v>
      </c>
      <c r="AH91" s="5">
        <f t="shared" si="16"/>
        <v>33</v>
      </c>
      <c r="AI91" s="5">
        <f t="shared" si="16"/>
        <v>33</v>
      </c>
      <c r="AJ91" s="5">
        <f t="shared" si="16"/>
        <v>33</v>
      </c>
      <c r="AK91" s="5">
        <f t="shared" si="16"/>
        <v>33</v>
      </c>
      <c r="AL91" s="5">
        <f t="shared" si="16"/>
        <v>34</v>
      </c>
      <c r="AM91" s="5">
        <f>AM71+AM72+AM73+AM74+AM75+AM76+AM77+AM78+AM79+AM80+AM81+AM82+AM86+AM87+AM88+AM89+AM90+AM79+AM83+AM84+AM85</f>
        <v>34</v>
      </c>
      <c r="AN91" s="5">
        <f t="shared" si="16"/>
        <v>34</v>
      </c>
      <c r="AO91" s="5">
        <f>AO71+AO72+AO73+AO74+AO75+AO76+AO77+AO78+AO79+AO80+AO81+AO82+AO86+AO87+AO88+AO89+AO90+AO79+AO83+AO84+AO85</f>
        <v>36</v>
      </c>
      <c r="AP91" s="5">
        <f t="shared" ref="AP91:AT91" si="17">AP71+AP72+AP73+AP74+AP75+AP76+AP77+AP78+AP79+AP80+AP81+AP82+AP86+AP87+AP88+AP89+AP90+AP79+AP83+AP84+AP85</f>
        <v>36</v>
      </c>
      <c r="AQ91" s="5">
        <f t="shared" si="17"/>
        <v>36</v>
      </c>
      <c r="AR91" s="5">
        <f t="shared" si="17"/>
        <v>36</v>
      </c>
      <c r="AS91" s="5">
        <f t="shared" si="17"/>
        <v>36</v>
      </c>
      <c r="AT91" s="5">
        <f t="shared" si="17"/>
        <v>36</v>
      </c>
      <c r="AU91" s="5">
        <f t="shared" ref="X91:AV91" si="18">AU71+AU72+AU73+AU74+AU75+AU76+AU77+AU78+AU79+AU80+AU81+AU82+AU86+AU87+AU88+AU89+AU90+AR79+AU83+AU84+AU85</f>
        <v>0</v>
      </c>
      <c r="AV91" s="5">
        <f t="shared" si="18"/>
        <v>804</v>
      </c>
      <c r="AW91" s="6"/>
      <c r="AX91" s="3"/>
    </row>
    <row r="92" spans="1:50" s="2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32"/>
      <c r="L92" s="32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</row>
    <row r="93" spans="1:50" s="2" customFormat="1" ht="15" customHeight="1" x14ac:dyDescent="0.25">
      <c r="A93" s="8"/>
      <c r="B93" s="8"/>
      <c r="C93" s="8"/>
      <c r="D93" s="27" t="s">
        <v>160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19"/>
      <c r="AU93" s="8"/>
      <c r="AV93" s="8"/>
      <c r="AW93" s="6"/>
    </row>
    <row r="94" spans="1:50" s="2" customFormat="1" x14ac:dyDescent="0.25">
      <c r="A94" s="8"/>
      <c r="B94" s="8"/>
      <c r="C94" s="8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19"/>
      <c r="AU94" s="8"/>
      <c r="AV94" s="8"/>
      <c r="AW94" s="6"/>
    </row>
    <row r="95" spans="1:50" s="2" customFormat="1" x14ac:dyDescent="0.25">
      <c r="A95" s="28" t="s">
        <v>33</v>
      </c>
      <c r="B95" s="28" t="s">
        <v>34</v>
      </c>
      <c r="C95" s="22" t="s">
        <v>23</v>
      </c>
      <c r="D95" s="23"/>
      <c r="E95" s="23"/>
      <c r="F95" s="23"/>
      <c r="G95" s="23"/>
      <c r="H95" s="23"/>
      <c r="I95" s="22" t="s">
        <v>24</v>
      </c>
      <c r="J95" s="23"/>
      <c r="K95" s="23"/>
      <c r="L95" s="26"/>
      <c r="M95" s="22" t="s">
        <v>25</v>
      </c>
      <c r="N95" s="23"/>
      <c r="O95" s="23"/>
      <c r="P95" s="26"/>
      <c r="Q95" s="22" t="s">
        <v>26</v>
      </c>
      <c r="R95" s="23"/>
      <c r="S95" s="23"/>
      <c r="T95" s="26"/>
      <c r="U95" s="20" t="s">
        <v>22</v>
      </c>
      <c r="V95" s="22" t="s">
        <v>27</v>
      </c>
      <c r="W95" s="23"/>
      <c r="X95" s="23"/>
      <c r="Y95" s="26"/>
      <c r="Z95" s="22" t="s">
        <v>28</v>
      </c>
      <c r="AA95" s="23"/>
      <c r="AB95" s="23"/>
      <c r="AC95" s="26"/>
      <c r="AD95" s="22" t="s">
        <v>29</v>
      </c>
      <c r="AE95" s="23"/>
      <c r="AF95" s="23"/>
      <c r="AG95" s="23"/>
      <c r="AH95" s="26"/>
      <c r="AI95" s="22" t="s">
        <v>30</v>
      </c>
      <c r="AJ95" s="23"/>
      <c r="AK95" s="23"/>
      <c r="AL95" s="26"/>
      <c r="AM95" s="22" t="s">
        <v>31</v>
      </c>
      <c r="AN95" s="23"/>
      <c r="AO95" s="23"/>
      <c r="AP95" s="26"/>
      <c r="AQ95" s="22" t="s">
        <v>32</v>
      </c>
      <c r="AR95" s="23"/>
      <c r="AS95" s="23"/>
      <c r="AT95" s="23"/>
      <c r="AU95" s="26"/>
      <c r="AV95" s="20" t="s">
        <v>22</v>
      </c>
      <c r="AW95" s="6"/>
    </row>
    <row r="96" spans="1:50" s="2" customFormat="1" ht="51" customHeight="1" x14ac:dyDescent="0.25">
      <c r="A96" s="28"/>
      <c r="B96" s="28"/>
      <c r="C96" s="17" t="s">
        <v>106</v>
      </c>
      <c r="D96" s="17" t="s">
        <v>16</v>
      </c>
      <c r="E96" s="17" t="s">
        <v>17</v>
      </c>
      <c r="F96" s="17" t="s">
        <v>18</v>
      </c>
      <c r="G96" s="17" t="s">
        <v>11</v>
      </c>
      <c r="H96" s="17" t="s">
        <v>7</v>
      </c>
      <c r="I96" s="17" t="s">
        <v>8</v>
      </c>
      <c r="J96" s="17" t="s">
        <v>9</v>
      </c>
      <c r="K96" s="17" t="s">
        <v>10</v>
      </c>
      <c r="L96" s="17" t="s">
        <v>65</v>
      </c>
      <c r="M96" s="17" t="s">
        <v>19</v>
      </c>
      <c r="N96" s="17" t="s">
        <v>20</v>
      </c>
      <c r="O96" s="17" t="s">
        <v>21</v>
      </c>
      <c r="P96" s="17" t="s">
        <v>69</v>
      </c>
      <c r="Q96" s="17" t="s">
        <v>16</v>
      </c>
      <c r="R96" s="17" t="s">
        <v>17</v>
      </c>
      <c r="S96" s="17" t="s">
        <v>18</v>
      </c>
      <c r="T96" s="17" t="s">
        <v>105</v>
      </c>
      <c r="U96" s="20"/>
      <c r="V96" s="7" t="s">
        <v>73</v>
      </c>
      <c r="W96" s="7" t="s">
        <v>109</v>
      </c>
      <c r="X96" s="7" t="s">
        <v>15</v>
      </c>
      <c r="Y96" s="7" t="s">
        <v>66</v>
      </c>
      <c r="Z96" s="7" t="s">
        <v>3</v>
      </c>
      <c r="AA96" s="7" t="s">
        <v>4</v>
      </c>
      <c r="AB96" s="7" t="s">
        <v>110</v>
      </c>
      <c r="AC96" s="7" t="s">
        <v>111</v>
      </c>
      <c r="AD96" s="7" t="s">
        <v>112</v>
      </c>
      <c r="AE96" s="7" t="s">
        <v>17</v>
      </c>
      <c r="AF96" s="7" t="s">
        <v>18</v>
      </c>
      <c r="AG96" s="7" t="s">
        <v>11</v>
      </c>
      <c r="AH96" s="7" t="s">
        <v>12</v>
      </c>
      <c r="AI96" s="7" t="s">
        <v>13</v>
      </c>
      <c r="AJ96" s="7" t="s">
        <v>14</v>
      </c>
      <c r="AK96" s="7" t="s">
        <v>15</v>
      </c>
      <c r="AL96" s="7" t="s">
        <v>113</v>
      </c>
      <c r="AM96" s="7" t="s">
        <v>102</v>
      </c>
      <c r="AN96" s="7" t="s">
        <v>20</v>
      </c>
      <c r="AO96" s="7" t="s">
        <v>21</v>
      </c>
      <c r="AP96" s="7" t="s">
        <v>50</v>
      </c>
      <c r="AQ96" s="7" t="s">
        <v>46</v>
      </c>
      <c r="AR96" s="7" t="s">
        <v>47</v>
      </c>
      <c r="AS96" s="7" t="s">
        <v>48</v>
      </c>
      <c r="AT96" s="7" t="s">
        <v>49</v>
      </c>
      <c r="AU96" s="7"/>
      <c r="AV96" s="20"/>
      <c r="AW96" s="6"/>
    </row>
    <row r="97" spans="1:49" s="2" customFormat="1" x14ac:dyDescent="0.25">
      <c r="A97" s="8"/>
      <c r="B97" s="8"/>
      <c r="C97" s="8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8"/>
      <c r="AW97" s="6"/>
    </row>
    <row r="98" spans="1:49" s="2" customFormat="1" x14ac:dyDescent="0.25">
      <c r="A98" s="8"/>
      <c r="B98" s="8"/>
      <c r="C98" s="5">
        <v>1</v>
      </c>
      <c r="D98" s="5">
        <v>1</v>
      </c>
      <c r="E98" s="5">
        <v>2</v>
      </c>
      <c r="F98" s="5">
        <v>3</v>
      </c>
      <c r="G98" s="5">
        <v>4</v>
      </c>
      <c r="H98" s="5">
        <v>5</v>
      </c>
      <c r="I98" s="5">
        <v>6</v>
      </c>
      <c r="J98" s="5">
        <v>7</v>
      </c>
      <c r="K98" s="5">
        <v>8</v>
      </c>
      <c r="L98" s="5">
        <v>9</v>
      </c>
      <c r="M98" s="5">
        <v>10</v>
      </c>
      <c r="N98" s="5">
        <v>11</v>
      </c>
      <c r="O98" s="5">
        <v>12</v>
      </c>
      <c r="P98" s="5">
        <v>13</v>
      </c>
      <c r="Q98" s="5">
        <v>14</v>
      </c>
      <c r="R98" s="5">
        <v>15</v>
      </c>
      <c r="S98" s="5">
        <v>16</v>
      </c>
      <c r="T98" s="5">
        <v>17</v>
      </c>
      <c r="U98" s="5"/>
      <c r="V98" s="5">
        <v>18.190000000000001</v>
      </c>
      <c r="W98" s="5">
        <v>20</v>
      </c>
      <c r="X98" s="5">
        <v>21</v>
      </c>
      <c r="Y98" s="5">
        <v>22</v>
      </c>
      <c r="Z98" s="5">
        <v>23</v>
      </c>
      <c r="AA98" s="5">
        <v>24</v>
      </c>
      <c r="AB98" s="5">
        <v>25</v>
      </c>
      <c r="AC98" s="5">
        <v>26</v>
      </c>
      <c r="AD98" s="5">
        <v>27</v>
      </c>
      <c r="AE98" s="5">
        <v>28</v>
      </c>
      <c r="AF98" s="5">
        <v>29</v>
      </c>
      <c r="AG98" s="5">
        <v>30</v>
      </c>
      <c r="AH98" s="5">
        <v>31</v>
      </c>
      <c r="AI98" s="5">
        <v>32</v>
      </c>
      <c r="AJ98" s="5">
        <v>33</v>
      </c>
      <c r="AK98" s="5">
        <v>34</v>
      </c>
      <c r="AL98" s="5">
        <v>35</v>
      </c>
      <c r="AM98" s="5">
        <v>36</v>
      </c>
      <c r="AN98" s="5">
        <v>37</v>
      </c>
      <c r="AO98" s="5">
        <v>38</v>
      </c>
      <c r="AP98" s="5">
        <v>39</v>
      </c>
      <c r="AQ98" s="5">
        <v>40</v>
      </c>
      <c r="AR98" s="5">
        <v>41</v>
      </c>
      <c r="AS98" s="5">
        <v>42</v>
      </c>
      <c r="AT98" s="5">
        <v>43</v>
      </c>
      <c r="AU98" s="5"/>
      <c r="AV98" s="5"/>
      <c r="AW98" s="6"/>
    </row>
    <row r="99" spans="1:49" s="2" customFormat="1" ht="66" customHeight="1" x14ac:dyDescent="0.25">
      <c r="A99" s="9" t="s">
        <v>107</v>
      </c>
      <c r="B99" s="10" t="s">
        <v>163</v>
      </c>
      <c r="C99" s="10"/>
      <c r="D99" s="10">
        <v>4</v>
      </c>
      <c r="E99" s="10"/>
      <c r="F99" s="10"/>
      <c r="G99" s="10"/>
      <c r="H99" s="10">
        <v>6</v>
      </c>
      <c r="I99" s="10">
        <v>6</v>
      </c>
      <c r="J99" s="10">
        <v>6</v>
      </c>
      <c r="K99" s="10">
        <v>5</v>
      </c>
      <c r="L99" s="10">
        <v>3</v>
      </c>
      <c r="M99" s="10">
        <v>3</v>
      </c>
      <c r="N99" s="10">
        <v>3</v>
      </c>
      <c r="O99" s="10">
        <v>3</v>
      </c>
      <c r="P99" s="10">
        <v>3</v>
      </c>
      <c r="Q99" s="10">
        <v>3</v>
      </c>
      <c r="R99" s="10">
        <v>3</v>
      </c>
      <c r="S99" s="10">
        <v>3</v>
      </c>
      <c r="T99" s="5"/>
      <c r="U99" s="5">
        <f>D99+E99+F99+G99+H99+I99+J99+K99+L99+M99+N99+O99+P99+Q99+R99+S99+T99+C99</f>
        <v>51</v>
      </c>
      <c r="V99" s="18" t="s">
        <v>44</v>
      </c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>
        <f>W99+X99+Y99+Z99+AA99+AB99+AC99+AD99+AE99+AF99+AG99+AH99+AI99+AJ99+AK99+AL99+AM99+AN99+AO99+AP99+AQ99+AR99+AS99+AU99+AT99</f>
        <v>0</v>
      </c>
      <c r="AW99" s="6"/>
    </row>
    <row r="100" spans="1:49" s="2" customFormat="1" ht="50.25" customHeight="1" x14ac:dyDescent="0.25">
      <c r="A100" s="16" t="s">
        <v>143</v>
      </c>
      <c r="B100" s="15" t="s">
        <v>144</v>
      </c>
      <c r="C100" s="10">
        <v>1</v>
      </c>
      <c r="D100" s="5">
        <v>2</v>
      </c>
      <c r="E100" s="5"/>
      <c r="F100" s="5"/>
      <c r="G100" s="5"/>
      <c r="H100" s="5">
        <v>2</v>
      </c>
      <c r="I100" s="5">
        <v>2</v>
      </c>
      <c r="J100" s="5">
        <v>2</v>
      </c>
      <c r="K100" s="5">
        <v>2</v>
      </c>
      <c r="L100" s="5">
        <v>2</v>
      </c>
      <c r="M100" s="5">
        <v>4</v>
      </c>
      <c r="N100" s="5">
        <v>4</v>
      </c>
      <c r="O100" s="5">
        <v>4</v>
      </c>
      <c r="P100" s="5">
        <v>2</v>
      </c>
      <c r="Q100" s="5">
        <v>2</v>
      </c>
      <c r="R100" s="5">
        <v>2</v>
      </c>
      <c r="S100" s="5">
        <v>2</v>
      </c>
      <c r="T100" s="5"/>
      <c r="U100" s="5">
        <f t="shared" ref="U100:U116" si="19">D100+E100+F100+G100+H100+I100+J100+K100+L100+M100+N100+O100+P100+Q100+R100+S100+T100+C100</f>
        <v>33</v>
      </c>
      <c r="V100" s="18" t="s">
        <v>44</v>
      </c>
      <c r="W100" s="5">
        <v>2</v>
      </c>
      <c r="X100" s="5">
        <v>2</v>
      </c>
      <c r="Y100" s="5">
        <v>2</v>
      </c>
      <c r="Z100" s="5">
        <v>2</v>
      </c>
      <c r="AA100" s="5">
        <v>2</v>
      </c>
      <c r="AB100" s="5">
        <v>2</v>
      </c>
      <c r="AC100" s="5">
        <v>2</v>
      </c>
      <c r="AD100" s="5">
        <v>2</v>
      </c>
      <c r="AE100" s="5">
        <v>2</v>
      </c>
      <c r="AF100" s="5">
        <v>2</v>
      </c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>
        <f t="shared" ref="AV100:AV116" si="20">W100+X100+Y100+Z100+AA100+AB100+AC100+AD100+AE100+AF100+AG100+AH100+AI100+AJ100+AK100+AL100+AM100+AN100+AO100+AP100+AQ100+AR100+AS100+AU100+AT100</f>
        <v>20</v>
      </c>
      <c r="AW100" s="6"/>
    </row>
    <row r="101" spans="1:49" s="2" customFormat="1" ht="64.5" x14ac:dyDescent="0.25">
      <c r="A101" s="34" t="s">
        <v>147</v>
      </c>
      <c r="B101" s="10" t="s">
        <v>140</v>
      </c>
      <c r="C101" s="10">
        <v>2</v>
      </c>
      <c r="D101" s="5">
        <v>2</v>
      </c>
      <c r="E101" s="5"/>
      <c r="F101" s="5"/>
      <c r="G101" s="5"/>
      <c r="H101" s="5">
        <v>2</v>
      </c>
      <c r="I101" s="5">
        <v>2</v>
      </c>
      <c r="J101" s="5">
        <v>2</v>
      </c>
      <c r="K101" s="5">
        <v>4</v>
      </c>
      <c r="L101" s="5">
        <v>4</v>
      </c>
      <c r="M101" s="5">
        <v>4</v>
      </c>
      <c r="N101" s="5">
        <v>2</v>
      </c>
      <c r="O101" s="5">
        <v>2</v>
      </c>
      <c r="P101" s="5">
        <v>2</v>
      </c>
      <c r="Q101" s="5">
        <v>2</v>
      </c>
      <c r="R101" s="5">
        <v>2</v>
      </c>
      <c r="S101" s="5">
        <v>2</v>
      </c>
      <c r="T101" s="5"/>
      <c r="U101" s="5">
        <f t="shared" si="19"/>
        <v>34</v>
      </c>
      <c r="V101" s="18" t="s">
        <v>44</v>
      </c>
      <c r="W101" s="5">
        <v>2</v>
      </c>
      <c r="X101" s="5">
        <v>2</v>
      </c>
      <c r="Y101" s="5">
        <v>2</v>
      </c>
      <c r="Z101" s="5">
        <v>2</v>
      </c>
      <c r="AA101" s="5">
        <v>2</v>
      </c>
      <c r="AB101" s="5">
        <v>2</v>
      </c>
      <c r="AC101" s="5">
        <v>2</v>
      </c>
      <c r="AD101" s="5">
        <v>2</v>
      </c>
      <c r="AE101" s="5">
        <v>2</v>
      </c>
      <c r="AF101" s="5">
        <v>2</v>
      </c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f t="shared" si="20"/>
        <v>20</v>
      </c>
      <c r="AW101" s="6"/>
    </row>
    <row r="102" spans="1:49" s="2" customFormat="1" ht="64.5" x14ac:dyDescent="0.25">
      <c r="A102" s="9" t="s">
        <v>164</v>
      </c>
      <c r="B102" s="10" t="s">
        <v>165</v>
      </c>
      <c r="C102" s="10"/>
      <c r="D102" s="5">
        <v>4</v>
      </c>
      <c r="E102" s="5"/>
      <c r="F102" s="5"/>
      <c r="G102" s="5"/>
      <c r="H102" s="5">
        <v>4</v>
      </c>
      <c r="I102" s="5">
        <v>4</v>
      </c>
      <c r="J102" s="5">
        <v>4</v>
      </c>
      <c r="K102" s="5">
        <v>4</v>
      </c>
      <c r="L102" s="5">
        <v>4</v>
      </c>
      <c r="M102" s="5">
        <v>4</v>
      </c>
      <c r="N102" s="5">
        <v>4</v>
      </c>
      <c r="O102" s="5">
        <v>4</v>
      </c>
      <c r="P102" s="5"/>
      <c r="Q102" s="5"/>
      <c r="R102" s="5"/>
      <c r="S102" s="5"/>
      <c r="T102" s="5"/>
      <c r="U102" s="5">
        <f t="shared" si="19"/>
        <v>36</v>
      </c>
      <c r="V102" s="18" t="s">
        <v>44</v>
      </c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>
        <f t="shared" si="20"/>
        <v>0</v>
      </c>
      <c r="AW102" s="6"/>
    </row>
    <row r="103" spans="1:49" s="2" customFormat="1" ht="26.25" x14ac:dyDescent="0.25">
      <c r="A103" s="9" t="s">
        <v>166</v>
      </c>
      <c r="B103" s="10" t="s">
        <v>167</v>
      </c>
      <c r="C103" s="10">
        <v>2</v>
      </c>
      <c r="D103" s="10">
        <v>2</v>
      </c>
      <c r="E103" s="10"/>
      <c r="F103" s="10"/>
      <c r="G103" s="10"/>
      <c r="H103" s="10">
        <v>4</v>
      </c>
      <c r="I103" s="10">
        <v>4</v>
      </c>
      <c r="J103" s="10">
        <v>4</v>
      </c>
      <c r="K103" s="10">
        <v>2</v>
      </c>
      <c r="L103" s="10">
        <v>2</v>
      </c>
      <c r="M103" s="10">
        <v>2</v>
      </c>
      <c r="N103" s="10">
        <v>2</v>
      </c>
      <c r="O103" s="10">
        <v>2</v>
      </c>
      <c r="P103" s="10">
        <v>2</v>
      </c>
      <c r="Q103" s="10">
        <v>2</v>
      </c>
      <c r="R103" s="10">
        <v>2</v>
      </c>
      <c r="S103" s="10">
        <v>2</v>
      </c>
      <c r="T103" s="5"/>
      <c r="U103" s="5">
        <f t="shared" si="19"/>
        <v>34</v>
      </c>
      <c r="V103" s="18" t="s">
        <v>44</v>
      </c>
      <c r="W103" s="5">
        <v>4</v>
      </c>
      <c r="X103" s="5">
        <v>4</v>
      </c>
      <c r="Y103" s="5">
        <v>4</v>
      </c>
      <c r="Z103" s="5">
        <v>4</v>
      </c>
      <c r="AA103" s="5">
        <v>4</v>
      </c>
      <c r="AB103" s="5">
        <v>4</v>
      </c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>
        <f t="shared" si="20"/>
        <v>24</v>
      </c>
      <c r="AW103" s="6"/>
    </row>
    <row r="104" spans="1:49" s="2" customFormat="1" ht="38.25" x14ac:dyDescent="0.25">
      <c r="A104" s="16" t="s">
        <v>168</v>
      </c>
      <c r="B104" s="15" t="s">
        <v>169</v>
      </c>
      <c r="C104" s="10"/>
      <c r="D104" s="5">
        <v>4</v>
      </c>
      <c r="E104" s="5"/>
      <c r="F104" s="5"/>
      <c r="G104" s="5"/>
      <c r="H104" s="5">
        <v>4</v>
      </c>
      <c r="I104" s="5">
        <v>4</v>
      </c>
      <c r="J104" s="5">
        <v>4</v>
      </c>
      <c r="K104" s="5">
        <v>2</v>
      </c>
      <c r="L104" s="5">
        <v>4</v>
      </c>
      <c r="M104" s="5">
        <v>2</v>
      </c>
      <c r="N104" s="5">
        <v>4</v>
      </c>
      <c r="O104" s="5">
        <v>4</v>
      </c>
      <c r="P104" s="5">
        <v>2</v>
      </c>
      <c r="Q104" s="5">
        <v>2</v>
      </c>
      <c r="R104" s="5"/>
      <c r="S104" s="5"/>
      <c r="T104" s="5"/>
      <c r="U104" s="5">
        <f t="shared" si="19"/>
        <v>36</v>
      </c>
      <c r="V104" s="18" t="s">
        <v>44</v>
      </c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>
        <f t="shared" si="20"/>
        <v>0</v>
      </c>
      <c r="AW104" s="6"/>
    </row>
    <row r="105" spans="1:49" s="2" customFormat="1" ht="25.5" x14ac:dyDescent="0.25">
      <c r="A105" s="16" t="s">
        <v>170</v>
      </c>
      <c r="B105" s="15" t="s">
        <v>63</v>
      </c>
      <c r="C105" s="10"/>
      <c r="D105" s="5"/>
      <c r="E105" s="5"/>
      <c r="F105" s="5"/>
      <c r="G105" s="5"/>
      <c r="H105" s="5"/>
      <c r="I105" s="5"/>
      <c r="J105" s="5"/>
      <c r="K105" s="5">
        <v>4</v>
      </c>
      <c r="L105" s="5">
        <v>4</v>
      </c>
      <c r="M105" s="5">
        <v>4</v>
      </c>
      <c r="N105" s="5">
        <v>4</v>
      </c>
      <c r="O105" s="5">
        <v>4</v>
      </c>
      <c r="P105" s="5">
        <v>4</v>
      </c>
      <c r="Q105" s="5">
        <v>4</v>
      </c>
      <c r="R105" s="5">
        <v>4</v>
      </c>
      <c r="S105" s="5">
        <v>4</v>
      </c>
      <c r="T105" s="5"/>
      <c r="U105" s="5">
        <f t="shared" si="19"/>
        <v>36</v>
      </c>
      <c r="V105" s="18" t="s">
        <v>44</v>
      </c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f t="shared" si="20"/>
        <v>0</v>
      </c>
      <c r="AW105" s="6"/>
    </row>
    <row r="106" spans="1:49" s="2" customFormat="1" ht="90" x14ac:dyDescent="0.25">
      <c r="A106" s="11" t="s">
        <v>157</v>
      </c>
      <c r="B106" s="10" t="s">
        <v>158</v>
      </c>
      <c r="C106" s="10"/>
      <c r="D106" s="5">
        <v>6</v>
      </c>
      <c r="E106" s="5"/>
      <c r="F106" s="5"/>
      <c r="G106" s="5"/>
      <c r="H106" s="5">
        <v>4</v>
      </c>
      <c r="I106" s="5">
        <v>4</v>
      </c>
      <c r="J106" s="5">
        <v>4</v>
      </c>
      <c r="K106" s="5">
        <v>3</v>
      </c>
      <c r="L106" s="5">
        <v>3</v>
      </c>
      <c r="M106" s="5">
        <v>3</v>
      </c>
      <c r="N106" s="5">
        <v>3</v>
      </c>
      <c r="O106" s="5">
        <v>3</v>
      </c>
      <c r="P106" s="5">
        <v>5</v>
      </c>
      <c r="Q106" s="5">
        <v>5</v>
      </c>
      <c r="R106" s="5">
        <v>6</v>
      </c>
      <c r="S106" s="5">
        <v>6</v>
      </c>
      <c r="T106" s="5"/>
      <c r="U106" s="5">
        <f t="shared" si="19"/>
        <v>55</v>
      </c>
      <c r="V106" s="18" t="s">
        <v>44</v>
      </c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>
        <f t="shared" si="20"/>
        <v>0</v>
      </c>
      <c r="AW106" s="6"/>
    </row>
    <row r="107" spans="1:49" s="2" customFormat="1" ht="26.25" x14ac:dyDescent="0.25">
      <c r="A107" s="11" t="s">
        <v>159</v>
      </c>
      <c r="B107" s="10" t="s">
        <v>41</v>
      </c>
      <c r="C107" s="10"/>
      <c r="D107" s="5"/>
      <c r="E107" s="5"/>
      <c r="F107" s="5"/>
      <c r="G107" s="5"/>
      <c r="H107" s="5">
        <v>6</v>
      </c>
      <c r="I107" s="5">
        <v>6</v>
      </c>
      <c r="J107" s="5">
        <v>6</v>
      </c>
      <c r="K107" s="5">
        <v>6</v>
      </c>
      <c r="L107" s="5">
        <v>6</v>
      </c>
      <c r="M107" s="5">
        <v>6</v>
      </c>
      <c r="N107" s="5">
        <v>6</v>
      </c>
      <c r="O107" s="5">
        <v>6</v>
      </c>
      <c r="P107" s="5">
        <v>12</v>
      </c>
      <c r="Q107" s="5">
        <v>12</v>
      </c>
      <c r="R107" s="5">
        <v>12</v>
      </c>
      <c r="S107" s="5">
        <v>12</v>
      </c>
      <c r="T107" s="5"/>
      <c r="U107" s="5">
        <f t="shared" si="19"/>
        <v>96</v>
      </c>
      <c r="V107" s="18" t="s">
        <v>44</v>
      </c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>
        <f t="shared" si="20"/>
        <v>0</v>
      </c>
      <c r="AW107" s="6"/>
    </row>
    <row r="108" spans="1:49" s="2" customFormat="1" ht="88.5" customHeight="1" x14ac:dyDescent="0.25">
      <c r="A108" s="9" t="s">
        <v>171</v>
      </c>
      <c r="B108" s="10" t="s">
        <v>172</v>
      </c>
      <c r="C108" s="1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>
        <f t="shared" si="19"/>
        <v>0</v>
      </c>
      <c r="V108" s="18" t="s">
        <v>44</v>
      </c>
      <c r="W108" s="5">
        <v>4</v>
      </c>
      <c r="X108" s="5">
        <v>4</v>
      </c>
      <c r="Y108" s="5">
        <v>4</v>
      </c>
      <c r="Z108" s="5">
        <v>4</v>
      </c>
      <c r="AA108" s="5">
        <v>4</v>
      </c>
      <c r="AB108" s="5">
        <v>4</v>
      </c>
      <c r="AC108" s="5">
        <v>4</v>
      </c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>
        <f t="shared" si="20"/>
        <v>28</v>
      </c>
      <c r="AW108" s="6"/>
    </row>
    <row r="109" spans="1:49" s="2" customFormat="1" ht="102.75" x14ac:dyDescent="0.25">
      <c r="A109" s="9" t="s">
        <v>171</v>
      </c>
      <c r="B109" s="10" t="s">
        <v>173</v>
      </c>
      <c r="C109" s="1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>
        <f t="shared" si="19"/>
        <v>0</v>
      </c>
      <c r="V109" s="18" t="s">
        <v>44</v>
      </c>
      <c r="W109" s="5">
        <v>14</v>
      </c>
      <c r="X109" s="5">
        <v>14</v>
      </c>
      <c r="Y109" s="5">
        <v>14</v>
      </c>
      <c r="Z109" s="5">
        <v>14</v>
      </c>
      <c r="AA109" s="5">
        <v>12</v>
      </c>
      <c r="AB109" s="5">
        <v>12</v>
      </c>
      <c r="AC109" s="5">
        <v>6</v>
      </c>
      <c r="AD109" s="5">
        <v>10</v>
      </c>
      <c r="AE109" s="5">
        <v>10</v>
      </c>
      <c r="AF109" s="5">
        <v>10</v>
      </c>
      <c r="AG109" s="5">
        <v>12</v>
      </c>
      <c r="AH109" s="5">
        <v>10</v>
      </c>
      <c r="AI109" s="5">
        <v>10</v>
      </c>
      <c r="AJ109" s="5">
        <v>10</v>
      </c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>
        <f t="shared" si="20"/>
        <v>158</v>
      </c>
      <c r="AW109" s="6"/>
    </row>
    <row r="110" spans="1:49" s="2" customFormat="1" ht="26.25" x14ac:dyDescent="0.25">
      <c r="A110" s="9" t="s">
        <v>174</v>
      </c>
      <c r="B110" s="10" t="s">
        <v>41</v>
      </c>
      <c r="C110" s="1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>
        <f t="shared" si="19"/>
        <v>0</v>
      </c>
      <c r="V110" s="18" t="s">
        <v>44</v>
      </c>
      <c r="W110" s="5">
        <v>6</v>
      </c>
      <c r="X110" s="5">
        <v>6</v>
      </c>
      <c r="Y110" s="5">
        <v>6</v>
      </c>
      <c r="Z110" s="5">
        <v>6</v>
      </c>
      <c r="AA110" s="5">
        <v>6</v>
      </c>
      <c r="AB110" s="5">
        <v>6</v>
      </c>
      <c r="AC110" s="5">
        <v>18</v>
      </c>
      <c r="AD110" s="5">
        <v>18</v>
      </c>
      <c r="AE110" s="5">
        <v>18</v>
      </c>
      <c r="AF110" s="5">
        <v>18</v>
      </c>
      <c r="AG110" s="5">
        <v>18</v>
      </c>
      <c r="AH110" s="5">
        <v>18</v>
      </c>
      <c r="AI110" s="5">
        <v>18</v>
      </c>
      <c r="AJ110" s="5">
        <v>18</v>
      </c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>
        <f t="shared" si="20"/>
        <v>180</v>
      </c>
      <c r="AW110" s="6"/>
    </row>
    <row r="111" spans="1:49" s="2" customFormat="1" ht="26.25" x14ac:dyDescent="0.25">
      <c r="A111" s="9" t="s">
        <v>161</v>
      </c>
      <c r="B111" s="10" t="s">
        <v>60</v>
      </c>
      <c r="C111" s="10"/>
      <c r="D111" s="5"/>
      <c r="E111" s="5">
        <v>36</v>
      </c>
      <c r="F111" s="5">
        <v>36</v>
      </c>
      <c r="G111" s="5">
        <v>36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>
        <f t="shared" si="19"/>
        <v>108</v>
      </c>
      <c r="V111" s="18" t="s">
        <v>44</v>
      </c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>
        <f t="shared" si="20"/>
        <v>0</v>
      </c>
      <c r="AW111" s="6"/>
    </row>
    <row r="112" spans="1:49" s="2" customFormat="1" ht="26.25" x14ac:dyDescent="0.25">
      <c r="A112" s="9" t="s">
        <v>162</v>
      </c>
      <c r="B112" s="10" t="s">
        <v>60</v>
      </c>
      <c r="C112" s="1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>
        <f t="shared" si="19"/>
        <v>0</v>
      </c>
      <c r="V112" s="18" t="s">
        <v>44</v>
      </c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>
        <v>36</v>
      </c>
      <c r="AL112" s="5">
        <v>36</v>
      </c>
      <c r="AM112" s="5">
        <v>36</v>
      </c>
      <c r="AN112" s="5">
        <v>36</v>
      </c>
      <c r="AO112" s="5">
        <v>36</v>
      </c>
      <c r="AP112" s="5">
        <v>36</v>
      </c>
      <c r="AQ112" s="5">
        <v>36</v>
      </c>
      <c r="AR112" s="5"/>
      <c r="AS112" s="5"/>
      <c r="AT112" s="5"/>
      <c r="AU112" s="5"/>
      <c r="AV112" s="5">
        <f t="shared" si="20"/>
        <v>252</v>
      </c>
      <c r="AW112" s="6" t="s">
        <v>58</v>
      </c>
    </row>
    <row r="113" spans="1:50" s="2" customFormat="1" x14ac:dyDescent="0.25">
      <c r="A113" s="11"/>
      <c r="B113" s="10"/>
      <c r="C113" s="1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>
        <f t="shared" si="19"/>
        <v>0</v>
      </c>
      <c r="V113" s="18" t="s">
        <v>44</v>
      </c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>
        <f t="shared" si="20"/>
        <v>0</v>
      </c>
      <c r="AW113" s="6"/>
    </row>
    <row r="114" spans="1:50" s="2" customFormat="1" x14ac:dyDescent="0.25">
      <c r="A114" s="21" t="s">
        <v>43</v>
      </c>
      <c r="B114" s="21"/>
      <c r="C114" s="1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>
        <v>36</v>
      </c>
      <c r="U114" s="5">
        <f t="shared" si="19"/>
        <v>36</v>
      </c>
      <c r="V114" s="18" t="s">
        <v>44</v>
      </c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>
        <v>36</v>
      </c>
      <c r="AS114" s="5"/>
      <c r="AT114" s="5"/>
      <c r="AU114" s="5"/>
      <c r="AV114" s="5">
        <f t="shared" si="20"/>
        <v>36</v>
      </c>
      <c r="AW114" s="4"/>
    </row>
    <row r="115" spans="1:50" s="2" customFormat="1" ht="36" x14ac:dyDescent="0.25">
      <c r="A115" s="13" t="s">
        <v>51</v>
      </c>
      <c r="B115" s="14" t="s">
        <v>52</v>
      </c>
      <c r="C115" s="1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>
        <f t="shared" si="19"/>
        <v>0</v>
      </c>
      <c r="V115" s="18" t="s">
        <v>44</v>
      </c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>
        <v>36</v>
      </c>
      <c r="AT115" s="5">
        <v>36</v>
      </c>
      <c r="AU115" s="5"/>
      <c r="AV115" s="5">
        <f t="shared" si="20"/>
        <v>72</v>
      </c>
      <c r="AW115" s="4"/>
    </row>
    <row r="116" spans="1:50" s="2" customFormat="1" x14ac:dyDescent="0.25">
      <c r="A116" s="21" t="s">
        <v>45</v>
      </c>
      <c r="B116" s="21"/>
      <c r="C116" s="18">
        <f>C99+C100+C101+C102+C103+C104+C105+C106+C107+C108+C109+C110+C111+C112+C113+C114+C115</f>
        <v>5</v>
      </c>
      <c r="D116" s="18">
        <f t="shared" ref="D116:U116" si="21">D99+D100+D101+D102+D103+D104+D105+D106+D107+D108+D109+D110+D111+D112+D113+D114+D115</f>
        <v>24</v>
      </c>
      <c r="E116" s="18">
        <f t="shared" si="21"/>
        <v>36</v>
      </c>
      <c r="F116" s="18">
        <f t="shared" si="21"/>
        <v>36</v>
      </c>
      <c r="G116" s="18">
        <f t="shared" si="21"/>
        <v>36</v>
      </c>
      <c r="H116" s="18">
        <f t="shared" si="21"/>
        <v>32</v>
      </c>
      <c r="I116" s="18">
        <f t="shared" si="21"/>
        <v>32</v>
      </c>
      <c r="J116" s="18">
        <f t="shared" si="21"/>
        <v>32</v>
      </c>
      <c r="K116" s="18">
        <f t="shared" si="21"/>
        <v>32</v>
      </c>
      <c r="L116" s="18">
        <f t="shared" si="21"/>
        <v>32</v>
      </c>
      <c r="M116" s="18">
        <f t="shared" si="21"/>
        <v>32</v>
      </c>
      <c r="N116" s="18">
        <f t="shared" si="21"/>
        <v>32</v>
      </c>
      <c r="O116" s="18">
        <f t="shared" si="21"/>
        <v>32</v>
      </c>
      <c r="P116" s="18">
        <f t="shared" si="21"/>
        <v>32</v>
      </c>
      <c r="Q116" s="18">
        <f t="shared" si="21"/>
        <v>32</v>
      </c>
      <c r="R116" s="18">
        <f t="shared" si="21"/>
        <v>31</v>
      </c>
      <c r="S116" s="18">
        <f t="shared" si="21"/>
        <v>31</v>
      </c>
      <c r="T116" s="18">
        <f t="shared" si="21"/>
        <v>36</v>
      </c>
      <c r="U116" s="18">
        <f t="shared" si="21"/>
        <v>555</v>
      </c>
      <c r="V116" s="18" t="s">
        <v>44</v>
      </c>
      <c r="W116" s="5">
        <f>W99+W100+W101+W102+W103+W104+W105+W106+W107+W108+W109+W110+W111+W112+W113+W114+W115+W107</f>
        <v>32</v>
      </c>
      <c r="X116" s="5">
        <f>X99+X100+X101+X102+X103+X104+X105+X106+X107+X108+X109+X110+X111+X112+X113+X114+X115+X107</f>
        <v>32</v>
      </c>
      <c r="Y116" s="5">
        <f t="shared" ref="X116:AV116" si="22">Y99+Y100+Y101+Y102+Y103+Y104+Y105+Y106+Y107+Y108+Y109+Y110+Y111+Y112+Y113+Y114+Y115+Y107</f>
        <v>32</v>
      </c>
      <c r="Z116" s="5">
        <f t="shared" si="22"/>
        <v>32</v>
      </c>
      <c r="AA116" s="5">
        <f t="shared" si="22"/>
        <v>30</v>
      </c>
      <c r="AB116" s="5">
        <f t="shared" si="22"/>
        <v>30</v>
      </c>
      <c r="AC116" s="5">
        <f t="shared" si="22"/>
        <v>32</v>
      </c>
      <c r="AD116" s="5">
        <f t="shared" si="22"/>
        <v>32</v>
      </c>
      <c r="AE116" s="5">
        <f t="shared" si="22"/>
        <v>32</v>
      </c>
      <c r="AF116" s="5">
        <f t="shared" si="22"/>
        <v>32</v>
      </c>
      <c r="AG116" s="5">
        <f t="shared" si="22"/>
        <v>30</v>
      </c>
      <c r="AH116" s="5">
        <f t="shared" si="22"/>
        <v>28</v>
      </c>
      <c r="AI116" s="5">
        <f t="shared" si="22"/>
        <v>28</v>
      </c>
      <c r="AJ116" s="5">
        <f t="shared" si="22"/>
        <v>28</v>
      </c>
      <c r="AK116" s="5">
        <f t="shared" si="22"/>
        <v>36</v>
      </c>
      <c r="AL116" s="5">
        <f t="shared" si="22"/>
        <v>36</v>
      </c>
      <c r="AM116" s="5">
        <f t="shared" si="22"/>
        <v>36</v>
      </c>
      <c r="AN116" s="5">
        <f t="shared" si="22"/>
        <v>36</v>
      </c>
      <c r="AO116" s="5">
        <f t="shared" si="22"/>
        <v>36</v>
      </c>
      <c r="AP116" s="5">
        <f t="shared" si="22"/>
        <v>36</v>
      </c>
      <c r="AQ116" s="5">
        <f t="shared" si="22"/>
        <v>36</v>
      </c>
      <c r="AR116" s="5">
        <f t="shared" si="22"/>
        <v>36</v>
      </c>
      <c r="AS116" s="5">
        <f t="shared" si="22"/>
        <v>36</v>
      </c>
      <c r="AT116" s="5">
        <f t="shared" si="22"/>
        <v>36</v>
      </c>
      <c r="AU116" s="5">
        <f t="shared" si="22"/>
        <v>0</v>
      </c>
      <c r="AV116" s="5">
        <f t="shared" si="22"/>
        <v>790</v>
      </c>
      <c r="AW116" s="6"/>
      <c r="AX116" s="3"/>
    </row>
    <row r="117" spans="1:5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N117" s="6"/>
      <c r="O117" s="6"/>
      <c r="P117" s="6"/>
      <c r="Q117" s="6"/>
      <c r="R117" s="6"/>
      <c r="U117" s="6"/>
      <c r="V117" s="6"/>
      <c r="W117" s="6"/>
      <c r="X117" s="6"/>
      <c r="Y117" s="6"/>
      <c r="Z117" s="6"/>
      <c r="AA117" s="6"/>
      <c r="AB117" s="6"/>
      <c r="AC117" s="6"/>
      <c r="AE117" s="6"/>
      <c r="AF117" s="6"/>
      <c r="AG117" s="6"/>
      <c r="AH117" s="6"/>
      <c r="AI117" s="6"/>
      <c r="AJ117" s="6"/>
      <c r="AK117" s="6"/>
      <c r="AN117" s="6"/>
      <c r="AO117" s="6"/>
      <c r="AP117" s="6"/>
      <c r="AQ117" s="6"/>
      <c r="AR117" s="6"/>
      <c r="AS117" s="6"/>
      <c r="AT117" s="6"/>
      <c r="AU117" s="6"/>
      <c r="AV117" s="6"/>
      <c r="AW117" s="35"/>
    </row>
    <row r="118" spans="1:5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N118" s="6"/>
      <c r="O118" s="6"/>
      <c r="P118" s="6"/>
      <c r="Q118" s="6"/>
      <c r="R118" s="6"/>
      <c r="U118" s="6"/>
      <c r="V118" s="6"/>
      <c r="W118" s="6"/>
      <c r="X118" s="6"/>
      <c r="Y118" s="6"/>
      <c r="Z118" s="6"/>
      <c r="AA118" s="6"/>
      <c r="AB118" s="6"/>
      <c r="AC118" s="6"/>
      <c r="AE118" s="6"/>
      <c r="AF118" s="6"/>
      <c r="AG118" s="6"/>
      <c r="AH118" s="6"/>
      <c r="AI118" s="6"/>
      <c r="AJ118" s="6"/>
      <c r="AK118" s="6"/>
      <c r="AN118" s="6"/>
      <c r="AO118" s="6"/>
      <c r="AP118" s="6"/>
      <c r="AQ118" s="6"/>
      <c r="AR118" s="6"/>
      <c r="AS118" s="6"/>
      <c r="AT118" s="6"/>
      <c r="AU118" s="6"/>
      <c r="AV118" s="6"/>
      <c r="AW118" s="35"/>
    </row>
    <row r="119" spans="1:5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N119" s="6"/>
      <c r="O119" s="6"/>
      <c r="P119" s="6"/>
      <c r="Q119" s="6"/>
      <c r="R119" s="6"/>
      <c r="U119" s="6"/>
      <c r="V119" s="6"/>
      <c r="W119" s="6"/>
      <c r="X119" s="6"/>
      <c r="Y119" s="6"/>
      <c r="Z119" s="6"/>
      <c r="AA119" s="6"/>
      <c r="AB119" s="6"/>
      <c r="AC119" s="6"/>
      <c r="AE119" s="6"/>
      <c r="AF119" s="6"/>
      <c r="AG119" s="6"/>
      <c r="AH119" s="6"/>
      <c r="AI119" s="6"/>
      <c r="AJ119" s="6"/>
      <c r="AK119" s="6"/>
      <c r="AN119" s="6"/>
      <c r="AO119" s="6"/>
      <c r="AP119" s="6"/>
      <c r="AQ119" s="6"/>
      <c r="AR119" s="6"/>
      <c r="AS119" s="6"/>
      <c r="AT119" s="6"/>
      <c r="AU119" s="6"/>
      <c r="AV119" s="6"/>
      <c r="AW119" s="35"/>
    </row>
    <row r="120" spans="1:5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N120" s="6"/>
      <c r="O120" s="6"/>
      <c r="P120" s="6"/>
      <c r="Q120" s="6"/>
      <c r="R120" s="6"/>
      <c r="U120" s="6"/>
      <c r="V120" s="6"/>
      <c r="W120" s="6"/>
      <c r="X120" s="6"/>
      <c r="Y120" s="6"/>
      <c r="Z120" s="6"/>
      <c r="AA120" s="6"/>
      <c r="AB120" s="6"/>
      <c r="AC120" s="6"/>
      <c r="AE120" s="6"/>
      <c r="AF120" s="6"/>
      <c r="AG120" s="6"/>
      <c r="AH120" s="6"/>
      <c r="AI120" s="6"/>
      <c r="AJ120" s="6"/>
      <c r="AK120" s="6"/>
      <c r="AN120" s="6"/>
      <c r="AO120" s="6"/>
      <c r="AP120" s="6"/>
      <c r="AQ120" s="6"/>
      <c r="AR120" s="6"/>
      <c r="AS120" s="6"/>
      <c r="AT120" s="6"/>
      <c r="AU120" s="6"/>
      <c r="AV120" s="6"/>
      <c r="AW120" s="35"/>
    </row>
    <row r="121" spans="1:5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N121" s="6"/>
      <c r="O121" s="6"/>
      <c r="P121" s="6"/>
      <c r="Q121" s="6"/>
      <c r="R121" s="6"/>
      <c r="U121" s="6"/>
      <c r="V121" s="6"/>
      <c r="W121" s="6"/>
      <c r="X121" s="6"/>
      <c r="Y121" s="6"/>
      <c r="Z121" s="6"/>
      <c r="AA121" s="6"/>
      <c r="AB121" s="6"/>
      <c r="AC121" s="6"/>
      <c r="AE121" s="6"/>
      <c r="AF121" s="6"/>
      <c r="AG121" s="6"/>
      <c r="AH121" s="6"/>
      <c r="AI121" s="6"/>
      <c r="AJ121" s="6"/>
      <c r="AK121" s="6"/>
      <c r="AN121" s="6"/>
      <c r="AO121" s="6"/>
      <c r="AP121" s="6"/>
      <c r="AQ121" s="6"/>
      <c r="AR121" s="6"/>
      <c r="AS121" s="6"/>
      <c r="AT121" s="6"/>
      <c r="AU121" s="6"/>
      <c r="AV121" s="6"/>
      <c r="AW121" s="35"/>
    </row>
    <row r="122" spans="1:50" x14ac:dyDescent="0.25">
      <c r="A122" s="2"/>
      <c r="B122" s="2"/>
      <c r="AV122" s="2"/>
    </row>
  </sheetData>
  <mergeCells count="73">
    <mergeCell ref="AV95:AV96"/>
    <mergeCell ref="D97:AU97"/>
    <mergeCell ref="A114:B114"/>
    <mergeCell ref="A116:B116"/>
    <mergeCell ref="D93:AS94"/>
    <mergeCell ref="A95:A96"/>
    <mergeCell ref="B95:B96"/>
    <mergeCell ref="C95:H95"/>
    <mergeCell ref="I95:L95"/>
    <mergeCell ref="M95:P95"/>
    <mergeCell ref="Q95:T95"/>
    <mergeCell ref="U95:U96"/>
    <mergeCell ref="V95:Y95"/>
    <mergeCell ref="Z95:AC95"/>
    <mergeCell ref="AD95:AH95"/>
    <mergeCell ref="AI95:AL95"/>
    <mergeCell ref="AM95:AP95"/>
    <mergeCell ref="AQ95:AU95"/>
    <mergeCell ref="K92:L92"/>
    <mergeCell ref="A61:B61"/>
    <mergeCell ref="A62:B62"/>
    <mergeCell ref="A89:B89"/>
    <mergeCell ref="A91:B91"/>
    <mergeCell ref="I67:L67"/>
    <mergeCell ref="AI67:AL67"/>
    <mergeCell ref="D36:AS37"/>
    <mergeCell ref="A38:A39"/>
    <mergeCell ref="B38:B39"/>
    <mergeCell ref="U38:U39"/>
    <mergeCell ref="M67:P67"/>
    <mergeCell ref="Q67:T67"/>
    <mergeCell ref="V67:Y67"/>
    <mergeCell ref="Z67:AC67"/>
    <mergeCell ref="AM67:AP67"/>
    <mergeCell ref="AQ67:AU67"/>
    <mergeCell ref="A67:A68"/>
    <mergeCell ref="B67:B68"/>
    <mergeCell ref="Q38:T38"/>
    <mergeCell ref="V38:Y38"/>
    <mergeCell ref="Z38:AC38"/>
    <mergeCell ref="C67:H67"/>
    <mergeCell ref="D4:AS5"/>
    <mergeCell ref="A6:A7"/>
    <mergeCell ref="B6:B7"/>
    <mergeCell ref="AV38:AV39"/>
    <mergeCell ref="D40:AU40"/>
    <mergeCell ref="AV6:AV7"/>
    <mergeCell ref="D8:AU8"/>
    <mergeCell ref="A32:B32"/>
    <mergeCell ref="A33:B33"/>
    <mergeCell ref="Q6:T6"/>
    <mergeCell ref="AQ6:AU6"/>
    <mergeCell ref="H38:L38"/>
    <mergeCell ref="Z6:AC6"/>
    <mergeCell ref="AM6:AP6"/>
    <mergeCell ref="C6:H6"/>
    <mergeCell ref="AD38:AH38"/>
    <mergeCell ref="AV67:AV68"/>
    <mergeCell ref="D69:AU69"/>
    <mergeCell ref="U6:U7"/>
    <mergeCell ref="AM38:AP38"/>
    <mergeCell ref="M6:P6"/>
    <mergeCell ref="V6:Y6"/>
    <mergeCell ref="AD67:AH67"/>
    <mergeCell ref="C38:G38"/>
    <mergeCell ref="D65:AS66"/>
    <mergeCell ref="I6:L6"/>
    <mergeCell ref="AD6:AH6"/>
    <mergeCell ref="AI6:AL6"/>
    <mergeCell ref="AI38:AL38"/>
    <mergeCell ref="U67:U68"/>
    <mergeCell ref="AQ38:AU38"/>
    <mergeCell ref="M38:P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2021-06-18T05:43:57Z</dcterms:modified>
</cp:coreProperties>
</file>