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62913" refMode="R1C1"/>
</workbook>
</file>

<file path=xl/calcChain.xml><?xml version="1.0" encoding="utf-8"?>
<calcChain xmlns="http://schemas.openxmlformats.org/spreadsheetml/2006/main">
  <c r="AC125" i="1" l="1"/>
  <c r="AB125" i="1"/>
  <c r="AA125" i="1"/>
  <c r="Z125" i="1"/>
  <c r="Y125" i="1"/>
  <c r="X125" i="1"/>
  <c r="W125" i="1"/>
  <c r="U119" i="1"/>
  <c r="AV119" i="1" s="1"/>
  <c r="T66" i="1"/>
  <c r="S66" i="1"/>
  <c r="R66" i="1"/>
  <c r="Q66" i="1"/>
  <c r="P66" i="1"/>
  <c r="O66" i="1"/>
  <c r="N66" i="1"/>
  <c r="M66" i="1"/>
  <c r="L66" i="1"/>
  <c r="K66" i="1"/>
  <c r="J66" i="1"/>
  <c r="I66" i="1"/>
  <c r="H66" i="1"/>
  <c r="G66" i="1"/>
  <c r="F66" i="1"/>
  <c r="E66" i="1"/>
  <c r="D66" i="1"/>
  <c r="U55" i="1"/>
  <c r="AV55" i="1" s="1"/>
  <c r="AD125" i="1" l="1"/>
  <c r="AE125" i="1"/>
  <c r="AF125" i="1"/>
  <c r="AG125" i="1"/>
  <c r="AH125" i="1"/>
  <c r="AI125" i="1"/>
  <c r="AJ125" i="1"/>
  <c r="AK125" i="1"/>
  <c r="AL125" i="1"/>
  <c r="AM125" i="1"/>
  <c r="AN125" i="1"/>
  <c r="AO125" i="1"/>
  <c r="AP125" i="1"/>
  <c r="AQ125" i="1"/>
  <c r="AR125" i="1"/>
  <c r="AS125" i="1"/>
  <c r="AT125" i="1"/>
  <c r="AU125" i="1"/>
  <c r="E125" i="1"/>
  <c r="F125" i="1"/>
  <c r="G125" i="1"/>
  <c r="H125" i="1"/>
  <c r="I125" i="1"/>
  <c r="J125" i="1"/>
  <c r="K125" i="1"/>
  <c r="L125" i="1"/>
  <c r="M125" i="1"/>
  <c r="N125" i="1"/>
  <c r="O125" i="1"/>
  <c r="P125" i="1"/>
  <c r="Q125" i="1"/>
  <c r="R125" i="1"/>
  <c r="S125" i="1"/>
  <c r="T125" i="1"/>
  <c r="X95" i="1"/>
  <c r="Y95" i="1"/>
  <c r="Z95" i="1"/>
  <c r="AA95" i="1"/>
  <c r="AB95" i="1"/>
  <c r="AC95" i="1"/>
  <c r="AD95" i="1"/>
  <c r="AE95" i="1"/>
  <c r="AF95" i="1"/>
  <c r="AG95" i="1"/>
  <c r="AH95" i="1"/>
  <c r="AI95" i="1"/>
  <c r="AJ95" i="1"/>
  <c r="AK95" i="1"/>
  <c r="AL95" i="1"/>
  <c r="AM95" i="1"/>
  <c r="AN95" i="1"/>
  <c r="AO95" i="1"/>
  <c r="AP95" i="1"/>
  <c r="AQ95" i="1"/>
  <c r="AR95" i="1"/>
  <c r="AS95" i="1"/>
  <c r="AT95" i="1"/>
  <c r="AU95" i="1"/>
  <c r="E95" i="1"/>
  <c r="F95" i="1"/>
  <c r="G95" i="1"/>
  <c r="H95" i="1"/>
  <c r="I95" i="1"/>
  <c r="J95" i="1"/>
  <c r="K95" i="1"/>
  <c r="L95" i="1"/>
  <c r="M95" i="1"/>
  <c r="N95" i="1"/>
  <c r="O95" i="1"/>
  <c r="P95" i="1"/>
  <c r="Q95" i="1"/>
  <c r="R95" i="1"/>
  <c r="S95" i="1"/>
  <c r="T95" i="1"/>
  <c r="X66" i="1"/>
  <c r="Y66" i="1"/>
  <c r="Z66" i="1"/>
  <c r="AA66" i="1"/>
  <c r="AB66" i="1"/>
  <c r="AC66" i="1"/>
  <c r="AD66" i="1"/>
  <c r="AE66" i="1"/>
  <c r="AF66" i="1"/>
  <c r="AG66" i="1"/>
  <c r="AH66" i="1"/>
  <c r="AI66" i="1"/>
  <c r="AJ66" i="1"/>
  <c r="AK66" i="1"/>
  <c r="AL66" i="1"/>
  <c r="AM66" i="1"/>
  <c r="AN66" i="1"/>
  <c r="AO66" i="1"/>
  <c r="AP66" i="1"/>
  <c r="AQ66" i="1"/>
  <c r="AR66" i="1"/>
  <c r="AS66" i="1"/>
  <c r="AT66" i="1"/>
  <c r="AU66" i="1"/>
  <c r="X34" i="1"/>
  <c r="Y34" i="1"/>
  <c r="Z34" i="1"/>
  <c r="AA34" i="1"/>
  <c r="AB34" i="1"/>
  <c r="AC34" i="1"/>
  <c r="AD34" i="1"/>
  <c r="AE34" i="1"/>
  <c r="AF34" i="1"/>
  <c r="AG34" i="1"/>
  <c r="AH34" i="1"/>
  <c r="AI34" i="1"/>
  <c r="AJ34" i="1"/>
  <c r="AK34" i="1"/>
  <c r="AL34" i="1"/>
  <c r="AM34" i="1"/>
  <c r="AN34" i="1"/>
  <c r="AO34" i="1"/>
  <c r="AP34" i="1"/>
  <c r="AQ34" i="1"/>
  <c r="AR34" i="1"/>
  <c r="AS34" i="1"/>
  <c r="AT34" i="1"/>
  <c r="AU34" i="1"/>
  <c r="E34" i="1"/>
  <c r="F34" i="1"/>
  <c r="G34" i="1"/>
  <c r="H34" i="1"/>
  <c r="I34" i="1"/>
  <c r="J34" i="1"/>
  <c r="K34" i="1"/>
  <c r="L34" i="1"/>
  <c r="M34" i="1"/>
  <c r="N34" i="1"/>
  <c r="O34" i="1"/>
  <c r="P34" i="1"/>
  <c r="Q34" i="1"/>
  <c r="R34" i="1"/>
  <c r="S34" i="1"/>
  <c r="T34" i="1"/>
  <c r="D95" i="1"/>
  <c r="W95" i="1"/>
  <c r="U115" i="1" l="1"/>
  <c r="D125" i="1"/>
  <c r="U123" i="1"/>
  <c r="AV123" i="1" s="1"/>
  <c r="U120" i="1"/>
  <c r="AV120" i="1" s="1"/>
  <c r="U121" i="1"/>
  <c r="AV121" i="1" s="1"/>
  <c r="U90" i="1"/>
  <c r="AV90" i="1" s="1"/>
  <c r="U91" i="1"/>
  <c r="AV91" i="1" s="1"/>
  <c r="U92" i="1"/>
  <c r="AV92" i="1" s="1"/>
  <c r="U93" i="1"/>
  <c r="AV93" i="1" s="1"/>
  <c r="U94" i="1"/>
  <c r="AV94" i="1" s="1"/>
  <c r="W66" i="1"/>
  <c r="U50" i="1"/>
  <c r="AV50" i="1" s="1"/>
  <c r="U63" i="1"/>
  <c r="AV63" i="1" s="1"/>
  <c r="U64" i="1"/>
  <c r="AV64" i="1" s="1"/>
  <c r="W34" i="1" l="1"/>
  <c r="D34" i="1"/>
  <c r="C34" i="1"/>
  <c r="U124" i="1"/>
  <c r="AV124" i="1" s="1"/>
  <c r="U122" i="1"/>
  <c r="U118" i="1"/>
  <c r="AV118" i="1" s="1"/>
  <c r="U117" i="1"/>
  <c r="AV117" i="1" s="1"/>
  <c r="U116" i="1"/>
  <c r="AV116" i="1" s="1"/>
  <c r="AV115" i="1"/>
  <c r="U114" i="1"/>
  <c r="AV114" i="1" s="1"/>
  <c r="U113" i="1"/>
  <c r="AV113" i="1" s="1"/>
  <c r="U112" i="1"/>
  <c r="AV112" i="1" s="1"/>
  <c r="U111" i="1"/>
  <c r="AV111" i="1" s="1"/>
  <c r="U110" i="1"/>
  <c r="AV110" i="1" s="1"/>
  <c r="U109" i="1"/>
  <c r="AV109" i="1" s="1"/>
  <c r="U108" i="1"/>
  <c r="AV108" i="1" s="1"/>
  <c r="U107" i="1"/>
  <c r="AV107" i="1" s="1"/>
  <c r="U106" i="1"/>
  <c r="AV106" i="1" s="1"/>
  <c r="U105" i="1"/>
  <c r="AV105" i="1" s="1"/>
  <c r="U104" i="1"/>
  <c r="U59" i="1"/>
  <c r="AV59" i="1" s="1"/>
  <c r="U60" i="1"/>
  <c r="U17" i="1"/>
  <c r="AV17" i="1" s="1"/>
  <c r="C66" i="1"/>
  <c r="U76" i="1"/>
  <c r="AV76" i="1" s="1"/>
  <c r="U77" i="1"/>
  <c r="AV77" i="1" s="1"/>
  <c r="U78" i="1"/>
  <c r="AV78" i="1" s="1"/>
  <c r="U79" i="1"/>
  <c r="AV79" i="1" s="1"/>
  <c r="U80" i="1"/>
  <c r="AV80" i="1" s="1"/>
  <c r="U81" i="1"/>
  <c r="AV81" i="1" s="1"/>
  <c r="U82" i="1"/>
  <c r="AV82" i="1" s="1"/>
  <c r="U83" i="1"/>
  <c r="AV83" i="1" s="1"/>
  <c r="U84" i="1"/>
  <c r="AV84" i="1" s="1"/>
  <c r="U85" i="1"/>
  <c r="AV85" i="1" s="1"/>
  <c r="U86" i="1"/>
  <c r="AV86" i="1" s="1"/>
  <c r="U87" i="1"/>
  <c r="AV87" i="1" s="1"/>
  <c r="U88" i="1"/>
  <c r="AV88" i="1" s="1"/>
  <c r="U89" i="1"/>
  <c r="AV89" i="1" s="1"/>
  <c r="AV60" i="1" l="1"/>
  <c r="AV122" i="1"/>
  <c r="U125" i="1"/>
  <c r="AV104" i="1"/>
  <c r="AV125" i="1" s="1"/>
  <c r="U44" i="1"/>
  <c r="AV44" i="1" s="1"/>
  <c r="U45" i="1"/>
  <c r="AV45" i="1" s="1"/>
  <c r="U46" i="1"/>
  <c r="AV46" i="1" s="1"/>
  <c r="U47" i="1"/>
  <c r="AV47" i="1" s="1"/>
  <c r="U48" i="1"/>
  <c r="AV48" i="1" s="1"/>
  <c r="U49" i="1"/>
  <c r="AV49" i="1" s="1"/>
  <c r="U51" i="1"/>
  <c r="AV51" i="1" s="1"/>
  <c r="U52" i="1"/>
  <c r="AV52" i="1" s="1"/>
  <c r="U53" i="1"/>
  <c r="AV53" i="1" s="1"/>
  <c r="U54" i="1"/>
  <c r="AV54" i="1" s="1"/>
  <c r="U56" i="1"/>
  <c r="U57" i="1"/>
  <c r="U58" i="1"/>
  <c r="AV58" i="1" s="1"/>
  <c r="U61" i="1"/>
  <c r="AV61" i="1" s="1"/>
  <c r="U62" i="1"/>
  <c r="AV62" i="1" s="1"/>
  <c r="U65" i="1"/>
  <c r="U13" i="1"/>
  <c r="AV13" i="1" s="1"/>
  <c r="U11" i="1"/>
  <c r="AV11" i="1" s="1"/>
  <c r="U12" i="1"/>
  <c r="AV12" i="1" s="1"/>
  <c r="U14" i="1"/>
  <c r="U15" i="1"/>
  <c r="AV15" i="1" s="1"/>
  <c r="U16" i="1"/>
  <c r="AV16" i="1" s="1"/>
  <c r="U18" i="1"/>
  <c r="AV18" i="1" s="1"/>
  <c r="U19" i="1"/>
  <c r="AV19" i="1" s="1"/>
  <c r="U20" i="1"/>
  <c r="U21" i="1"/>
  <c r="AV21" i="1" s="1"/>
  <c r="U22" i="1"/>
  <c r="AV22" i="1" s="1"/>
  <c r="U23" i="1"/>
  <c r="AV23" i="1" s="1"/>
  <c r="U24" i="1"/>
  <c r="AV24" i="1" s="1"/>
  <c r="U25" i="1"/>
  <c r="AV25" i="1" s="1"/>
  <c r="U33" i="1"/>
  <c r="U43" i="1"/>
  <c r="U10" i="1"/>
  <c r="AV10" i="1" s="1"/>
  <c r="U75" i="1"/>
  <c r="AV75" i="1" s="1"/>
  <c r="U66" i="1" l="1"/>
  <c r="U95" i="1"/>
  <c r="AV95" i="1" s="1"/>
  <c r="AV14" i="1"/>
  <c r="U34" i="1"/>
  <c r="AV65" i="1"/>
  <c r="AV56" i="1"/>
  <c r="AV43" i="1"/>
  <c r="AV57" i="1"/>
  <c r="AV33" i="1"/>
  <c r="AV20" i="1"/>
  <c r="AV66" i="1" l="1"/>
  <c r="AV34" i="1"/>
</calcChain>
</file>

<file path=xl/sharedStrings.xml><?xml version="1.0" encoding="utf-8"?>
<sst xmlns="http://schemas.openxmlformats.org/spreadsheetml/2006/main" count="477" uniqueCount="186">
  <si>
    <t>21-25</t>
  </si>
  <si>
    <t>07-11</t>
  </si>
  <si>
    <t>14-18</t>
  </si>
  <si>
    <t>05-09</t>
  </si>
  <si>
    <t>12-16</t>
  </si>
  <si>
    <t>19-23</t>
  </si>
  <si>
    <t>26-30</t>
  </si>
  <si>
    <t>02-06</t>
  </si>
  <si>
    <t>09-13</t>
  </si>
  <si>
    <t>16-20</t>
  </si>
  <si>
    <t>23-27</t>
  </si>
  <si>
    <t>25-29</t>
  </si>
  <si>
    <t>01-05</t>
  </si>
  <si>
    <t>08-12</t>
  </si>
  <si>
    <t>15-19</t>
  </si>
  <si>
    <t>22-26</t>
  </si>
  <si>
    <t>04-08</t>
  </si>
  <si>
    <t>11-15</t>
  </si>
  <si>
    <t>18-22</t>
  </si>
  <si>
    <t>06-10</t>
  </si>
  <si>
    <t>13-17</t>
  </si>
  <si>
    <t>20-24</t>
  </si>
  <si>
    <t>бюджет времени</t>
  </si>
  <si>
    <t>сентябрь</t>
  </si>
  <si>
    <t>октябрь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</si>
  <si>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</si>
  <si>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</si>
  <si>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</si>
  <si>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</si>
  <si>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</si>
  <si>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</si>
  <si>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</si>
  <si>
    <t>июнь</t>
  </si>
  <si>
    <t>Индекс</t>
  </si>
  <si>
    <t>Компоненты программы</t>
  </si>
  <si>
    <t>Русский язык</t>
  </si>
  <si>
    <t>Литература</t>
  </si>
  <si>
    <t>Иностранный язык</t>
  </si>
  <si>
    <t>История</t>
  </si>
  <si>
    <t>Физическая культура</t>
  </si>
  <si>
    <t>Основы безопасности жизнедеятельности</t>
  </si>
  <si>
    <t>МДК.01.01</t>
  </si>
  <si>
    <t>Учебная практика</t>
  </si>
  <si>
    <t>МДК.02.01</t>
  </si>
  <si>
    <t>Промежуточная аттестация</t>
  </si>
  <si>
    <t>К</t>
  </si>
  <si>
    <t>ИТОГО</t>
  </si>
  <si>
    <t>03-07</t>
  </si>
  <si>
    <t>10-14</t>
  </si>
  <si>
    <t>17-21</t>
  </si>
  <si>
    <t>24-28</t>
  </si>
  <si>
    <t>27-31</t>
  </si>
  <si>
    <t>Безопасность жизнедеятельности</t>
  </si>
  <si>
    <t>ОП.07</t>
  </si>
  <si>
    <t>ГИА</t>
  </si>
  <si>
    <t>Государственная итоговая аттестация</t>
  </si>
  <si>
    <t>Информатика</t>
  </si>
  <si>
    <t>Физика</t>
  </si>
  <si>
    <t>ОП.02</t>
  </si>
  <si>
    <t xml:space="preserve"> </t>
  </si>
  <si>
    <t>ОУДБ.01</t>
  </si>
  <si>
    <t>ОУДБ.21</t>
  </si>
  <si>
    <t>ОУДБ.02</t>
  </si>
  <si>
    <t>ОУДБ.04</t>
  </si>
  <si>
    <t>ОУДБ.05</t>
  </si>
  <si>
    <t>ОУДБ.06</t>
  </si>
  <si>
    <t>ОУДБ.16</t>
  </si>
  <si>
    <t>ОУДП.07</t>
  </si>
  <si>
    <t>ОП.06</t>
  </si>
  <si>
    <t>*</t>
  </si>
  <si>
    <t>Производственная практика</t>
  </si>
  <si>
    <t>ОУДБ.10</t>
  </si>
  <si>
    <t>29,30,01-03</t>
  </si>
  <si>
    <t>Математика</t>
  </si>
  <si>
    <t>Обществознание (включая экономику и право)</t>
  </si>
  <si>
    <t>ОУДБ.18</t>
  </si>
  <si>
    <t>Астрономия</t>
  </si>
  <si>
    <t>01-04</t>
  </si>
  <si>
    <t>28-30,01,02</t>
  </si>
  <si>
    <t>Финансовая грамотность</t>
  </si>
  <si>
    <t>01-03</t>
  </si>
  <si>
    <t>27-30,01</t>
  </si>
  <si>
    <t>31,01-04</t>
  </si>
  <si>
    <t>28,01-04</t>
  </si>
  <si>
    <t>30,31,01-03</t>
  </si>
  <si>
    <t>20-24,27-30</t>
  </si>
  <si>
    <t>ОУДБ.08</t>
  </si>
  <si>
    <t>ОУДБ.03</t>
  </si>
  <si>
    <t>ОУДП.09</t>
  </si>
  <si>
    <t>Химия</t>
  </si>
  <si>
    <t>ОУДП.15</t>
  </si>
  <si>
    <t>Биология</t>
  </si>
  <si>
    <t>УД.19</t>
  </si>
  <si>
    <t>Основы исследовательской деятельности (География Алтайского края)</t>
  </si>
  <si>
    <t>Микробиология, физиология питания, санитария и гигиена</t>
  </si>
  <si>
    <t>ОГСЭ.04</t>
  </si>
  <si>
    <t>ОГСЭ.02</t>
  </si>
  <si>
    <t>ОГСЭ.03</t>
  </si>
  <si>
    <t>Иностранный язык в профессиональной деятельности</t>
  </si>
  <si>
    <t>ОП.09</t>
  </si>
  <si>
    <t>Организация хранения и контроль запасов сырья</t>
  </si>
  <si>
    <t>ОП.03</t>
  </si>
  <si>
    <t>Техническое оснащение организаций питания</t>
  </si>
  <si>
    <t>ОП.08</t>
  </si>
  <si>
    <t>Охрана труда</t>
  </si>
  <si>
    <t>Организация процессов приготовления, подготовки к реализации кулинарных полуфабрикатов</t>
  </si>
  <si>
    <t>МДК.01.02</t>
  </si>
  <si>
    <t>Процессы приготовления, подготовки к реализации кулинарных полуфабрикатов</t>
  </si>
  <si>
    <t>УП.01.01</t>
  </si>
  <si>
    <t>ПП.01.01</t>
  </si>
  <si>
    <t>МДК.07.01</t>
  </si>
  <si>
    <t>Технология продукции общественного питания</t>
  </si>
  <si>
    <t>МДК.07.02</t>
  </si>
  <si>
    <t>Технология приготовления мучных кондитерских изделий</t>
  </si>
  <si>
    <t>УП.07.01</t>
  </si>
  <si>
    <t>УП.07.02</t>
  </si>
  <si>
    <t>ПП.07.01</t>
  </si>
  <si>
    <t>ЕН.01</t>
  </si>
  <si>
    <t>ЕН.02</t>
  </si>
  <si>
    <t>Экологические основы природопользования</t>
  </si>
  <si>
    <t>ОП.04</t>
  </si>
  <si>
    <t>Организация обслуживания</t>
  </si>
  <si>
    <t>ОП.05</t>
  </si>
  <si>
    <t>Основы экономики, менеджмента и маркетинга</t>
  </si>
  <si>
    <t>Информационные технологии в профессиональной деятельности</t>
  </si>
  <si>
    <t>Организация процессов приготовления, подготовки к реализации горячих блюд, кулинарных изделий, закусок сложного ассортимента</t>
  </si>
  <si>
    <t>МДК.02.02</t>
  </si>
  <si>
    <t>Процессы приготовления, подготовки к реализации горячих блюд, кулинарных изделий, закусок сложного ассортимента</t>
  </si>
  <si>
    <t>УП.02.01</t>
  </si>
  <si>
    <t>ПП.02.01</t>
  </si>
  <si>
    <t>МДК.03.01</t>
  </si>
  <si>
    <t>Организация процессов приготовления, подготовки к реализации холодных блюд, кулинарных изделий, закусок сложного ассортимента</t>
  </si>
  <si>
    <t>МДК.03.02</t>
  </si>
  <si>
    <t>Процессы приготовления, подготовки к реализации холодных блюд, кулинарных изделий, закусок сложного ассортимента</t>
  </si>
  <si>
    <t>УП.03.01</t>
  </si>
  <si>
    <t>ПП.03.01</t>
  </si>
  <si>
    <t>МДК.05.01</t>
  </si>
  <si>
    <t>Организация процессов приготовления, подготовки к реализации хлебобулочных, мучных кондитерских изделий сложного ассортимента</t>
  </si>
  <si>
    <t>МДК.05.02</t>
  </si>
  <si>
    <t>Процессы приготовления, подготовки к реализации хлебобулочных, мучных кондитерских изделий сложного ассортимента</t>
  </si>
  <si>
    <t>УП.05.01</t>
  </si>
  <si>
    <t>Календарный график учебного процесса по специальности среднего профессионального образования                                             43.02.15 Поварское и кондитерское дело                                  1 курс</t>
  </si>
  <si>
    <t>Календарный график учебного процесса по специальности среднего профессионального образования                                              43.02.15 Поварское и кондитерское дело                                  2 курс</t>
  </si>
  <si>
    <t>Календарный график учебного процесса по специальности среднего профессионального образования                                              43.02.15 Поварское и кондитерское дело                                  3 курс</t>
  </si>
  <si>
    <t>Календарный график учебного процесса по специальности среднего профессионального образования                                               43.02.15 Поварское и кондитерское дело                                  4 курс</t>
  </si>
  <si>
    <t>ОГСЭ.01</t>
  </si>
  <si>
    <t>Основы философии</t>
  </si>
  <si>
    <t>ОГСЭ.05</t>
  </si>
  <si>
    <t>Психология общения</t>
  </si>
  <si>
    <t>Правовые основы профессиональной деятельности</t>
  </si>
  <si>
    <t>ОП.10</t>
  </si>
  <si>
    <t>ОП.11</t>
  </si>
  <si>
    <t>Эффективное поведение на рынке труда</t>
  </si>
  <si>
    <t>ОП.12</t>
  </si>
  <si>
    <t>Бухгалтерский учет в общественном питании</t>
  </si>
  <si>
    <t>ОП.13</t>
  </si>
  <si>
    <t>Сервисные технологии в ресторанном деле</t>
  </si>
  <si>
    <t>МДК.04.01</t>
  </si>
  <si>
    <t>Организация процессов приготовления, подготовки к реализации холодных и горячих десертов, напитков сложного ассортимента</t>
  </si>
  <si>
    <t>МДК.04.02</t>
  </si>
  <si>
    <t>Процессы приготовления, подготовки к реализации холодных и горячих десертов, напитков сложного ассортимента</t>
  </si>
  <si>
    <t>УП.04.01</t>
  </si>
  <si>
    <t>ПП.04.01</t>
  </si>
  <si>
    <t>МДК.06.01</t>
  </si>
  <si>
    <t>Оперативное управление текущей деятельностью подчиненного персонала</t>
  </si>
  <si>
    <t>ПП.06.01</t>
  </si>
  <si>
    <t>ПП.05.01</t>
  </si>
  <si>
    <t>ПДП</t>
  </si>
  <si>
    <t>ПРОИЗВОДСТВЕННАЯ ПРАКТИКА (ПРЕДДИПЛОМНАЯ)</t>
  </si>
  <si>
    <t>ОП.01</t>
  </si>
  <si>
    <t>и</t>
  </si>
  <si>
    <t>30,01-04</t>
  </si>
  <si>
    <t>28-31,01-08</t>
  </si>
  <si>
    <t>29-31,01,02</t>
  </si>
  <si>
    <t>21-25,28-30</t>
  </si>
  <si>
    <t>27-31,03-07</t>
  </si>
  <si>
    <t>28,31,01</t>
  </si>
  <si>
    <t>01-07</t>
  </si>
  <si>
    <t>01-02</t>
  </si>
  <si>
    <t>19-23, 26-28</t>
  </si>
  <si>
    <t>29-31,01-11</t>
  </si>
  <si>
    <t>12,13,16-20</t>
  </si>
  <si>
    <t>27,28,01-03</t>
  </si>
  <si>
    <t xml:space="preserve">Астрономия </t>
  </si>
  <si>
    <t>УП.06.01</t>
  </si>
  <si>
    <t>Родной язык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</si>
</sst>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8"/>
      <color indexed="8"/>
      <name val="Tahoma"/>
      <family val="2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color indexed="8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4" fillId="0" borderId="0"/>
    <xf numFmtId="0" fontId="7" fillId="0" borderId="0"/>
    <xf numFmtId="0" fontId="7" fillId="0" borderId="0"/>
  </cellStyleXfs>
  <cellXfs count="56">
    <xf numFmtId="0" fontId="0" fillId="0" borderId="0" xfId="0"/>
    <xf numFmtId="0" fontId="0" fillId="2" borderId="0" xfId="0" applyFill="1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2" fillId="2" borderId="0" xfId="0" applyFont="1" applyFill="1"/>
    <xf numFmtId="0" fontId="2" fillId="2" borderId="1" xfId="0" applyFont="1" applyFill="1" applyBorder="1"/>
    <xf numFmtId="0" fontId="3" fillId="2" borderId="0" xfId="0" applyFont="1" applyFill="1"/>
    <xf numFmtId="0" fontId="3" fillId="2" borderId="1" xfId="0" applyFont="1" applyFill="1" applyBorder="1"/>
    <xf numFmtId="0" fontId="3" fillId="0" borderId="0" xfId="0" applyFont="1" applyFill="1"/>
    <xf numFmtId="0" fontId="3" fillId="0" borderId="0" xfId="0" applyFont="1"/>
    <xf numFmtId="0" fontId="2" fillId="0" borderId="0" xfId="0" applyFont="1"/>
    <xf numFmtId="0" fontId="2" fillId="2" borderId="1" xfId="0" applyFont="1" applyFill="1" applyBorder="1" applyAlignment="1">
      <alignment horizontal="center"/>
    </xf>
    <xf numFmtId="49" fontId="2" fillId="2" borderId="1" xfId="0" applyNumberFormat="1" applyFont="1" applyFill="1" applyBorder="1" applyAlignment="1">
      <alignment textRotation="90"/>
    </xf>
    <xf numFmtId="49" fontId="2" fillId="2" borderId="1" xfId="0" applyNumberFormat="1" applyFont="1" applyFill="1" applyBorder="1" applyAlignment="1">
      <alignment horizontal="center" textRotation="90" wrapText="1"/>
    </xf>
    <xf numFmtId="0" fontId="3" fillId="0" borderId="1" xfId="0" applyFont="1" applyBorder="1"/>
    <xf numFmtId="0" fontId="2" fillId="2" borderId="4" xfId="0" applyFont="1" applyFill="1" applyBorder="1" applyAlignment="1">
      <alignment horizontal="center"/>
    </xf>
    <xf numFmtId="49" fontId="2" fillId="2" borderId="1" xfId="0" applyNumberFormat="1" applyFont="1" applyFill="1" applyBorder="1" applyAlignment="1">
      <alignment horizontal="center" textRotation="90" wrapText="1"/>
    </xf>
    <xf numFmtId="0" fontId="5" fillId="0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wrapText="1"/>
    </xf>
    <xf numFmtId="0" fontId="2" fillId="0" borderId="1" xfId="0" applyFont="1" applyFill="1" applyBorder="1"/>
    <xf numFmtId="0" fontId="2" fillId="0" borderId="1" xfId="0" applyFont="1" applyFill="1" applyBorder="1" applyAlignment="1">
      <alignment horizontal="center"/>
    </xf>
    <xf numFmtId="0" fontId="5" fillId="0" borderId="1" xfId="1" applyNumberFormat="1" applyFont="1" applyFill="1" applyBorder="1" applyAlignment="1" applyProtection="1">
      <alignment horizontal="center" vertical="center"/>
      <protection locked="0"/>
    </xf>
    <xf numFmtId="0" fontId="5" fillId="0" borderId="1" xfId="1" applyNumberFormat="1" applyFont="1" applyFill="1" applyBorder="1" applyAlignment="1" applyProtection="1">
      <alignment horizontal="left" vertical="center" wrapText="1"/>
      <protection locked="0"/>
    </xf>
    <xf numFmtId="0" fontId="5" fillId="0" borderId="1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vertical="top" wrapText="1"/>
    </xf>
    <xf numFmtId="0" fontId="5" fillId="0" borderId="1" xfId="0" applyFont="1" applyFill="1" applyBorder="1" applyAlignment="1">
      <alignment horizontal="left" wrapText="1"/>
    </xf>
    <xf numFmtId="0" fontId="2" fillId="0" borderId="0" xfId="0" applyFont="1" applyFill="1"/>
    <xf numFmtId="0" fontId="3" fillId="0" borderId="1" xfId="0" applyFont="1" applyFill="1" applyBorder="1"/>
    <xf numFmtId="0" fontId="2" fillId="0" borderId="4" xfId="0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 textRotation="90" wrapText="1"/>
    </xf>
    <xf numFmtId="49" fontId="2" fillId="0" borderId="1" xfId="0" applyNumberFormat="1" applyFont="1" applyFill="1" applyBorder="1" applyAlignment="1">
      <alignment textRotation="90"/>
    </xf>
    <xf numFmtId="0" fontId="5" fillId="0" borderId="4" xfId="0" applyFont="1" applyFill="1" applyBorder="1"/>
    <xf numFmtId="0" fontId="5" fillId="0" borderId="0" xfId="0" applyFont="1" applyFill="1" applyAlignment="1">
      <alignment wrapText="1"/>
    </xf>
    <xf numFmtId="0" fontId="5" fillId="0" borderId="1" xfId="1" applyNumberFormat="1" applyFont="1" applyFill="1" applyBorder="1" applyAlignment="1" applyProtection="1">
      <alignment horizontal="left" vertical="top"/>
      <protection locked="0"/>
    </xf>
    <xf numFmtId="0" fontId="5" fillId="0" borderId="1" xfId="0" applyFont="1" applyFill="1" applyBorder="1" applyAlignment="1">
      <alignment horizontal="center" vertical="top" wrapText="1"/>
    </xf>
    <xf numFmtId="0" fontId="5" fillId="0" borderId="4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 textRotation="90" wrapText="1"/>
    </xf>
    <xf numFmtId="0" fontId="2" fillId="0" borderId="1" xfId="0" applyFont="1" applyFill="1" applyBorder="1" applyAlignment="1">
      <alignment horizontal="left" vertical="top"/>
    </xf>
    <xf numFmtId="0" fontId="2" fillId="0" borderId="1" xfId="0" applyFont="1" applyFill="1" applyBorder="1" applyAlignment="1">
      <alignment horizontal="left" vertical="top" wrapText="1"/>
    </xf>
    <xf numFmtId="49" fontId="2" fillId="0" borderId="1" xfId="0" applyNumberFormat="1" applyFont="1" applyFill="1" applyBorder="1" applyAlignment="1">
      <alignment horizontal="center" textRotation="90" wrapText="1"/>
    </xf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textRotation="90" wrapText="1"/>
    </xf>
    <xf numFmtId="0" fontId="3" fillId="0" borderId="5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textRotation="90" wrapText="1"/>
    </xf>
    <xf numFmtId="49" fontId="2" fillId="0" borderId="1" xfId="0" applyNumberFormat="1" applyFont="1" applyBorder="1" applyAlignment="1">
      <alignment horizontal="center" textRotation="90" wrapText="1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49" fontId="2" fillId="2" borderId="1" xfId="0" applyNumberFormat="1" applyFont="1" applyFill="1" applyBorder="1" applyAlignment="1">
      <alignment horizontal="center" textRotation="90" wrapText="1"/>
    </xf>
  </cellXfs>
  <cellStyles count="4">
    <cellStyle name="Обычный" xfId="0" builtinId="0"/>
    <cellStyle name="Обычный 2" xfId="2"/>
    <cellStyle name="Обычный 3" xfId="3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132"/>
  <sheetViews>
    <sheetView tabSelected="1" zoomScale="95" zoomScaleNormal="95" workbookViewId="0">
      <selection activeCell="W12" sqref="W12"/>
    </sheetView>
  </sheetViews>
  <sheetFormatPr defaultRowHeight="15" x14ac:dyDescent="0.25"/>
  <cols>
    <col min="1" max="1" width="9.85546875" customWidth="1"/>
    <col min="2" max="2" width="15.7109375" customWidth="1"/>
    <col min="3" max="3" width="2.85546875" style="1" customWidth="1"/>
    <col min="4" max="4" width="2.7109375" style="1" customWidth="1"/>
    <col min="5" max="5" width="3" style="1" customWidth="1"/>
    <col min="6" max="6" width="2.5703125" style="1" customWidth="1"/>
    <col min="7" max="8" width="3" style="1" customWidth="1"/>
    <col min="9" max="10" width="2.85546875" style="1" customWidth="1"/>
    <col min="11" max="11" width="2.85546875" style="4" customWidth="1"/>
    <col min="12" max="12" width="2.7109375" style="4" customWidth="1"/>
    <col min="13" max="13" width="3" style="4" customWidth="1"/>
    <col min="14" max="14" width="2.85546875" style="1" customWidth="1"/>
    <col min="15" max="15" width="2.7109375" style="1" customWidth="1"/>
    <col min="16" max="16" width="3.140625" style="1" customWidth="1"/>
    <col min="17" max="17" width="3" style="1" customWidth="1"/>
    <col min="18" max="18" width="2.7109375" style="1" customWidth="1"/>
    <col min="19" max="19" width="3" style="4" customWidth="1"/>
    <col min="20" max="20" width="2.7109375" style="4" customWidth="1"/>
    <col min="21" max="21" width="4.140625" style="1" customWidth="1"/>
    <col min="22" max="22" width="5.7109375" style="1" customWidth="1"/>
    <col min="23" max="23" width="3.42578125" style="1" customWidth="1"/>
    <col min="24" max="24" width="3" style="1" customWidth="1"/>
    <col min="25" max="25" width="3.28515625" style="1" customWidth="1"/>
    <col min="26" max="26" width="2.5703125" style="1" customWidth="1"/>
    <col min="27" max="27" width="2.85546875" style="1" customWidth="1"/>
    <col min="28" max="28" width="2.5703125" style="1" customWidth="1"/>
    <col min="29" max="29" width="2.7109375" style="1" customWidth="1"/>
    <col min="30" max="30" width="2.85546875" style="4" customWidth="1"/>
    <col min="31" max="31" width="3.140625" style="1" customWidth="1"/>
    <col min="32" max="33" width="2.7109375" style="1" customWidth="1"/>
    <col min="34" max="34" width="3.140625" style="1" customWidth="1"/>
    <col min="35" max="35" width="2.85546875" style="1" customWidth="1"/>
    <col min="36" max="36" width="2.7109375" style="1" customWidth="1"/>
    <col min="37" max="37" width="2.5703125" style="1" customWidth="1"/>
    <col min="38" max="38" width="2.85546875" style="4" customWidth="1"/>
    <col min="39" max="39" width="2.7109375" style="4" customWidth="1"/>
    <col min="40" max="40" width="2.85546875" style="1" customWidth="1"/>
    <col min="41" max="41" width="2.5703125" style="1" customWidth="1"/>
    <col min="42" max="42" width="3.140625" style="1" customWidth="1"/>
    <col min="43" max="43" width="3.28515625" style="1" customWidth="1"/>
    <col min="44" max="44" width="2.7109375" style="1" customWidth="1"/>
    <col min="45" max="45" width="2.85546875" style="1" customWidth="1"/>
    <col min="46" max="47" width="2.7109375" style="1" customWidth="1"/>
    <col min="48" max="48" width="5" customWidth="1"/>
  </cols>
  <sheetData>
    <row r="1" spans="1:49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3"/>
      <c r="L1" s="3"/>
      <c r="M1" s="3"/>
      <c r="N1" s="2"/>
      <c r="O1" s="2"/>
      <c r="P1" s="2"/>
      <c r="Q1" s="2"/>
      <c r="R1" s="2"/>
      <c r="S1" s="3"/>
      <c r="T1" s="3"/>
      <c r="U1" s="2"/>
      <c r="V1" s="2"/>
      <c r="W1" s="2"/>
      <c r="X1" s="2"/>
      <c r="Y1" s="2"/>
      <c r="Z1" s="2"/>
      <c r="AA1" s="2"/>
      <c r="AB1" s="2"/>
      <c r="AC1" s="2"/>
      <c r="AD1" s="3"/>
      <c r="AE1" s="2"/>
      <c r="AF1" s="2"/>
      <c r="AG1" s="2"/>
      <c r="AH1" s="2"/>
      <c r="AI1" s="2"/>
      <c r="AJ1" s="2"/>
      <c r="AK1" s="2"/>
      <c r="AL1" s="3"/>
      <c r="AM1" s="3"/>
      <c r="AN1" s="2"/>
      <c r="AO1" s="2"/>
      <c r="AP1" s="2"/>
      <c r="AQ1" s="2"/>
      <c r="AR1" s="2"/>
      <c r="AS1" s="2"/>
      <c r="AT1" s="2"/>
      <c r="AU1" s="2"/>
      <c r="AV1" s="2"/>
      <c r="AW1" s="1"/>
    </row>
    <row r="2" spans="1:49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3"/>
      <c r="L2" s="3"/>
      <c r="M2" s="3"/>
      <c r="N2" s="2"/>
      <c r="O2" s="2"/>
      <c r="P2" s="2"/>
      <c r="Q2" s="2"/>
      <c r="R2" s="2"/>
      <c r="S2" s="3"/>
      <c r="T2" s="3"/>
      <c r="U2" s="2"/>
      <c r="V2" s="2"/>
      <c r="W2" s="2"/>
      <c r="X2" s="2"/>
      <c r="Y2" s="2"/>
      <c r="Z2" s="2"/>
      <c r="AA2" s="2"/>
      <c r="AB2" s="2"/>
      <c r="AC2" s="2"/>
      <c r="AD2" s="3"/>
      <c r="AE2" s="2"/>
      <c r="AF2" s="2"/>
      <c r="AG2" s="2"/>
      <c r="AH2" s="2"/>
      <c r="AI2" s="2"/>
      <c r="AJ2" s="2"/>
      <c r="AK2" s="2"/>
      <c r="AL2" s="3"/>
      <c r="AM2" s="3"/>
      <c r="AN2" s="2"/>
      <c r="AO2" s="2"/>
      <c r="AP2" s="2"/>
      <c r="AQ2" s="2"/>
      <c r="AR2" s="2"/>
      <c r="AS2" s="2"/>
      <c r="AT2" s="2"/>
      <c r="AU2" s="2"/>
      <c r="AV2" s="2"/>
      <c r="AW2" s="1"/>
    </row>
    <row r="3" spans="1:49" s="10" customFormat="1" x14ac:dyDescent="0.25">
      <c r="A3" s="11"/>
      <c r="B3" s="11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11"/>
    </row>
    <row r="4" spans="1:49" s="10" customFormat="1" ht="15" customHeight="1" x14ac:dyDescent="0.25">
      <c r="A4" s="15"/>
      <c r="B4" s="15"/>
      <c r="C4" s="8"/>
      <c r="D4" s="48" t="s">
        <v>141</v>
      </c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  <c r="AB4" s="48"/>
      <c r="AC4" s="48"/>
      <c r="AD4" s="48"/>
      <c r="AE4" s="48"/>
      <c r="AF4" s="48"/>
      <c r="AG4" s="48"/>
      <c r="AH4" s="48"/>
      <c r="AI4" s="48"/>
      <c r="AJ4" s="48"/>
      <c r="AK4" s="48"/>
      <c r="AL4" s="48"/>
      <c r="AM4" s="48"/>
      <c r="AN4" s="48"/>
      <c r="AO4" s="48"/>
      <c r="AP4" s="48"/>
      <c r="AQ4" s="48"/>
      <c r="AR4" s="48"/>
      <c r="AS4" s="48"/>
      <c r="AT4" s="8"/>
      <c r="AU4" s="8"/>
      <c r="AV4" s="15"/>
    </row>
    <row r="5" spans="1:49" s="10" customFormat="1" x14ac:dyDescent="0.25">
      <c r="A5" s="15"/>
      <c r="B5" s="15"/>
      <c r="C5" s="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  <c r="AE5" s="48"/>
      <c r="AF5" s="48"/>
      <c r="AG5" s="48"/>
      <c r="AH5" s="48"/>
      <c r="AI5" s="48"/>
      <c r="AJ5" s="48"/>
      <c r="AK5" s="48"/>
      <c r="AL5" s="48"/>
      <c r="AM5" s="48"/>
      <c r="AN5" s="48"/>
      <c r="AO5" s="48"/>
      <c r="AP5" s="48"/>
      <c r="AQ5" s="48"/>
      <c r="AR5" s="48"/>
      <c r="AS5" s="48"/>
      <c r="AT5" s="8"/>
      <c r="AU5" s="8"/>
      <c r="AV5" s="15"/>
    </row>
    <row r="6" spans="1:49" s="10" customFormat="1" x14ac:dyDescent="0.25">
      <c r="A6" s="49" t="s">
        <v>33</v>
      </c>
      <c r="B6" s="49" t="s">
        <v>34</v>
      </c>
      <c r="C6" s="52" t="s">
        <v>23</v>
      </c>
      <c r="D6" s="53"/>
      <c r="E6" s="53"/>
      <c r="F6" s="53"/>
      <c r="G6" s="54"/>
      <c r="H6" s="51" t="s">
        <v>24</v>
      </c>
      <c r="I6" s="51"/>
      <c r="J6" s="51"/>
      <c r="K6" s="51"/>
      <c r="L6" s="52" t="s">
        <v>25</v>
      </c>
      <c r="M6" s="53"/>
      <c r="N6" s="53"/>
      <c r="O6" s="53"/>
      <c r="P6" s="53"/>
      <c r="Q6" s="52" t="s">
        <v>26</v>
      </c>
      <c r="R6" s="53"/>
      <c r="S6" s="53"/>
      <c r="T6" s="54"/>
      <c r="U6" s="55" t="s">
        <v>22</v>
      </c>
      <c r="V6" s="51" t="s">
        <v>27</v>
      </c>
      <c r="W6" s="51"/>
      <c r="X6" s="51"/>
      <c r="Y6" s="51" t="s">
        <v>28</v>
      </c>
      <c r="Z6" s="51"/>
      <c r="AA6" s="51"/>
      <c r="AB6" s="51"/>
      <c r="AC6" s="51" t="s">
        <v>29</v>
      </c>
      <c r="AD6" s="51"/>
      <c r="AE6" s="51"/>
      <c r="AF6" s="51"/>
      <c r="AG6" s="51"/>
      <c r="AH6" s="51" t="s">
        <v>30</v>
      </c>
      <c r="AI6" s="51"/>
      <c r="AJ6" s="51"/>
      <c r="AK6" s="51"/>
      <c r="AL6" s="52" t="s">
        <v>31</v>
      </c>
      <c r="AM6" s="53"/>
      <c r="AN6" s="53"/>
      <c r="AO6" s="53"/>
      <c r="AP6" s="53"/>
      <c r="AQ6" s="52" t="s">
        <v>32</v>
      </c>
      <c r="AR6" s="53"/>
      <c r="AS6" s="53"/>
      <c r="AT6" s="54"/>
      <c r="AU6" s="16"/>
      <c r="AV6" s="50" t="s">
        <v>22</v>
      </c>
    </row>
    <row r="7" spans="1:49" s="10" customFormat="1" ht="49.5" x14ac:dyDescent="0.25">
      <c r="A7" s="49"/>
      <c r="B7" s="49"/>
      <c r="C7" s="14"/>
      <c r="D7" s="17" t="s">
        <v>77</v>
      </c>
      <c r="E7" s="17" t="s">
        <v>1</v>
      </c>
      <c r="F7" s="17" t="s">
        <v>2</v>
      </c>
      <c r="G7" s="17" t="s">
        <v>0</v>
      </c>
      <c r="H7" s="17" t="s">
        <v>78</v>
      </c>
      <c r="I7" s="17" t="s">
        <v>3</v>
      </c>
      <c r="J7" s="17" t="s">
        <v>4</v>
      </c>
      <c r="K7" s="17" t="s">
        <v>5</v>
      </c>
      <c r="L7" s="17" t="s">
        <v>6</v>
      </c>
      <c r="M7" s="17" t="s">
        <v>7</v>
      </c>
      <c r="N7" s="17" t="s">
        <v>8</v>
      </c>
      <c r="O7" s="17" t="s">
        <v>9</v>
      </c>
      <c r="P7" s="17" t="s">
        <v>10</v>
      </c>
      <c r="Q7" s="17" t="s">
        <v>171</v>
      </c>
      <c r="R7" s="17" t="s">
        <v>1</v>
      </c>
      <c r="S7" s="17" t="s">
        <v>2</v>
      </c>
      <c r="T7" s="17" t="s">
        <v>0</v>
      </c>
      <c r="U7" s="55"/>
      <c r="V7" s="13" t="s">
        <v>172</v>
      </c>
      <c r="W7" s="13" t="s">
        <v>17</v>
      </c>
      <c r="X7" s="13" t="s">
        <v>18</v>
      </c>
      <c r="Y7" s="13" t="s">
        <v>11</v>
      </c>
      <c r="Z7" s="13" t="s">
        <v>12</v>
      </c>
      <c r="AA7" s="13" t="s">
        <v>13</v>
      </c>
      <c r="AB7" s="13" t="s">
        <v>14</v>
      </c>
      <c r="AC7" s="13" t="s">
        <v>15</v>
      </c>
      <c r="AD7" s="13" t="s">
        <v>12</v>
      </c>
      <c r="AE7" s="13" t="s">
        <v>13</v>
      </c>
      <c r="AF7" s="13" t="s">
        <v>14</v>
      </c>
      <c r="AG7" s="13" t="s">
        <v>15</v>
      </c>
      <c r="AH7" s="13" t="s">
        <v>173</v>
      </c>
      <c r="AI7" s="13" t="s">
        <v>3</v>
      </c>
      <c r="AJ7" s="13" t="s">
        <v>4</v>
      </c>
      <c r="AK7" s="13" t="s">
        <v>5</v>
      </c>
      <c r="AL7" s="13" t="s">
        <v>6</v>
      </c>
      <c r="AM7" s="13" t="s">
        <v>47</v>
      </c>
      <c r="AN7" s="13" t="s">
        <v>48</v>
      </c>
      <c r="AO7" s="13" t="s">
        <v>49</v>
      </c>
      <c r="AP7" s="13" t="s">
        <v>50</v>
      </c>
      <c r="AQ7" s="13" t="s">
        <v>82</v>
      </c>
      <c r="AR7" s="13" t="s">
        <v>1</v>
      </c>
      <c r="AS7" s="13" t="s">
        <v>2</v>
      </c>
      <c r="AT7" s="13" t="s">
        <v>174</v>
      </c>
      <c r="AU7" s="13"/>
      <c r="AV7" s="50"/>
    </row>
    <row r="8" spans="1:49" s="10" customFormat="1" x14ac:dyDescent="0.25">
      <c r="A8" s="15"/>
      <c r="B8" s="15"/>
      <c r="C8" s="8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  <c r="W8" s="51"/>
      <c r="X8" s="51"/>
      <c r="Y8" s="51"/>
      <c r="Z8" s="51"/>
      <c r="AA8" s="51"/>
      <c r="AB8" s="51"/>
      <c r="AC8" s="51"/>
      <c r="AD8" s="51"/>
      <c r="AE8" s="51"/>
      <c r="AF8" s="51"/>
      <c r="AG8" s="51"/>
      <c r="AH8" s="51"/>
      <c r="AI8" s="51"/>
      <c r="AJ8" s="51"/>
      <c r="AK8" s="51"/>
      <c r="AL8" s="51"/>
      <c r="AM8" s="51"/>
      <c r="AN8" s="51"/>
      <c r="AO8" s="51"/>
      <c r="AP8" s="51"/>
      <c r="AQ8" s="51"/>
      <c r="AR8" s="51"/>
      <c r="AS8" s="51"/>
      <c r="AT8" s="51"/>
      <c r="AU8" s="12"/>
      <c r="AV8" s="15"/>
    </row>
    <row r="9" spans="1:49" s="9" customFormat="1" x14ac:dyDescent="0.25">
      <c r="A9" s="8"/>
      <c r="B9" s="8"/>
      <c r="C9" s="8"/>
      <c r="D9" s="6">
        <v>1</v>
      </c>
      <c r="E9" s="6">
        <v>2</v>
      </c>
      <c r="F9" s="6">
        <v>3</v>
      </c>
      <c r="G9" s="6">
        <v>4</v>
      </c>
      <c r="H9" s="6">
        <v>5</v>
      </c>
      <c r="I9" s="6">
        <v>6</v>
      </c>
      <c r="J9" s="6">
        <v>7</v>
      </c>
      <c r="K9" s="6">
        <v>8</v>
      </c>
      <c r="L9" s="6">
        <v>9</v>
      </c>
      <c r="M9" s="6">
        <v>10</v>
      </c>
      <c r="N9" s="6">
        <v>11</v>
      </c>
      <c r="O9" s="6">
        <v>12</v>
      </c>
      <c r="P9" s="6">
        <v>13</v>
      </c>
      <c r="Q9" s="6">
        <v>14</v>
      </c>
      <c r="R9" s="6">
        <v>15</v>
      </c>
      <c r="S9" s="6">
        <v>16</v>
      </c>
      <c r="T9" s="6">
        <v>17</v>
      </c>
      <c r="U9" s="6"/>
      <c r="V9" s="6">
        <v>18.190000000000001</v>
      </c>
      <c r="W9" s="6">
        <v>20</v>
      </c>
      <c r="X9" s="6">
        <v>21</v>
      </c>
      <c r="Y9" s="6">
        <v>22</v>
      </c>
      <c r="Z9" s="6">
        <v>23</v>
      </c>
      <c r="AA9" s="6">
        <v>24</v>
      </c>
      <c r="AB9" s="6">
        <v>25</v>
      </c>
      <c r="AC9" s="6">
        <v>26</v>
      </c>
      <c r="AD9" s="6">
        <v>27</v>
      </c>
      <c r="AE9" s="6">
        <v>28</v>
      </c>
      <c r="AF9" s="6">
        <v>29</v>
      </c>
      <c r="AG9" s="6">
        <v>30</v>
      </c>
      <c r="AH9" s="6">
        <v>31</v>
      </c>
      <c r="AI9" s="6">
        <v>32</v>
      </c>
      <c r="AJ9" s="6">
        <v>33</v>
      </c>
      <c r="AK9" s="6">
        <v>34</v>
      </c>
      <c r="AL9" s="6">
        <v>35</v>
      </c>
      <c r="AM9" s="6">
        <v>36</v>
      </c>
      <c r="AN9" s="6">
        <v>37</v>
      </c>
      <c r="AO9" s="6">
        <v>38</v>
      </c>
      <c r="AP9" s="6">
        <v>39</v>
      </c>
      <c r="AQ9" s="6">
        <v>40</v>
      </c>
      <c r="AR9" s="6">
        <v>41</v>
      </c>
      <c r="AS9" s="6">
        <v>42</v>
      </c>
      <c r="AT9" s="6">
        <v>43</v>
      </c>
      <c r="AU9" s="6"/>
      <c r="AV9" s="6"/>
      <c r="AW9" s="7"/>
    </row>
    <row r="10" spans="1:49" s="9" customFormat="1" x14ac:dyDescent="0.25">
      <c r="A10" s="18" t="s">
        <v>60</v>
      </c>
      <c r="B10" s="19" t="s">
        <v>35</v>
      </c>
      <c r="C10" s="19"/>
      <c r="D10" s="19">
        <v>3</v>
      </c>
      <c r="E10" s="19">
        <v>3</v>
      </c>
      <c r="F10" s="19">
        <v>3</v>
      </c>
      <c r="G10" s="19">
        <v>2</v>
      </c>
      <c r="H10" s="19">
        <v>2</v>
      </c>
      <c r="I10" s="19">
        <v>2</v>
      </c>
      <c r="J10" s="19">
        <v>2</v>
      </c>
      <c r="K10" s="19">
        <v>2</v>
      </c>
      <c r="L10" s="19">
        <v>2</v>
      </c>
      <c r="M10" s="19">
        <v>2</v>
      </c>
      <c r="N10" s="19">
        <v>2</v>
      </c>
      <c r="O10" s="19">
        <v>2</v>
      </c>
      <c r="P10" s="19">
        <v>2</v>
      </c>
      <c r="Q10" s="19">
        <v>2</v>
      </c>
      <c r="R10" s="19">
        <v>2</v>
      </c>
      <c r="S10" s="19">
        <v>2</v>
      </c>
      <c r="T10" s="19">
        <v>2</v>
      </c>
      <c r="U10" s="20">
        <f>C10+D10+E10+F10+G10+H10+I10+J10+K10+L10+M10+N10+O10+P10+Q10+R10+S10+T10</f>
        <v>37</v>
      </c>
      <c r="V10" s="21" t="s">
        <v>45</v>
      </c>
      <c r="W10" s="19">
        <v>2</v>
      </c>
      <c r="X10" s="19">
        <v>2</v>
      </c>
      <c r="Y10" s="19">
        <v>2</v>
      </c>
      <c r="Z10" s="19">
        <v>2</v>
      </c>
      <c r="AA10" s="19">
        <v>2</v>
      </c>
      <c r="AB10" s="19">
        <v>2</v>
      </c>
      <c r="AC10" s="19">
        <v>2</v>
      </c>
      <c r="AD10" s="19">
        <v>2</v>
      </c>
      <c r="AE10" s="19">
        <v>2</v>
      </c>
      <c r="AF10" s="19">
        <v>2</v>
      </c>
      <c r="AG10" s="19">
        <v>2</v>
      </c>
      <c r="AH10" s="19">
        <v>2</v>
      </c>
      <c r="AI10" s="19">
        <v>2</v>
      </c>
      <c r="AJ10" s="19">
        <v>2</v>
      </c>
      <c r="AK10" s="19">
        <v>2</v>
      </c>
      <c r="AL10" s="19">
        <v>2</v>
      </c>
      <c r="AM10" s="19">
        <v>2</v>
      </c>
      <c r="AN10" s="19">
        <v>2</v>
      </c>
      <c r="AO10" s="19">
        <v>2</v>
      </c>
      <c r="AP10" s="19">
        <v>1</v>
      </c>
      <c r="AQ10" s="19">
        <v>1</v>
      </c>
      <c r="AR10" s="19">
        <v>1</v>
      </c>
      <c r="AS10" s="19"/>
      <c r="AT10" s="20"/>
      <c r="AU10" s="20"/>
      <c r="AV10" s="20">
        <f t="shared" ref="AV10:AV25" si="0">U10+W10+X10+Y10+Z10+AA10+AB10+AC10+AD10+AE10+AF10+AG10+AH10+AI10+AJ10+AK10+AL10+AM10+AN10+AO10+AP10+AQ10+AR10+AS10+AT10</f>
        <v>78</v>
      </c>
    </row>
    <row r="11" spans="1:49" s="9" customFormat="1" x14ac:dyDescent="0.25">
      <c r="A11" s="18" t="s">
        <v>61</v>
      </c>
      <c r="B11" s="19" t="s">
        <v>36</v>
      </c>
      <c r="C11" s="19"/>
      <c r="D11" s="19">
        <v>3</v>
      </c>
      <c r="E11" s="19">
        <v>3</v>
      </c>
      <c r="F11" s="19">
        <v>3</v>
      </c>
      <c r="G11" s="19">
        <v>3</v>
      </c>
      <c r="H11" s="19">
        <v>2</v>
      </c>
      <c r="I11" s="19">
        <v>2</v>
      </c>
      <c r="J11" s="19">
        <v>2</v>
      </c>
      <c r="K11" s="19">
        <v>2</v>
      </c>
      <c r="L11" s="19">
        <v>2</v>
      </c>
      <c r="M11" s="19">
        <v>2</v>
      </c>
      <c r="N11" s="19">
        <v>2</v>
      </c>
      <c r="O11" s="19">
        <v>2</v>
      </c>
      <c r="P11" s="19">
        <v>2</v>
      </c>
      <c r="Q11" s="19">
        <v>2</v>
      </c>
      <c r="R11" s="19">
        <v>2</v>
      </c>
      <c r="S11" s="19">
        <v>2</v>
      </c>
      <c r="T11" s="19">
        <v>2</v>
      </c>
      <c r="U11" s="20">
        <f t="shared" ref="U11:U33" si="1">C11+D11+E11+F11+G11+H11+I11+J11+K11+L11+M11+N11+O11+P11+Q11+R11+S11+T11</f>
        <v>38</v>
      </c>
      <c r="V11" s="21" t="s">
        <v>45</v>
      </c>
      <c r="W11" s="19">
        <v>3</v>
      </c>
      <c r="X11" s="19">
        <v>3</v>
      </c>
      <c r="Y11" s="19">
        <v>3</v>
      </c>
      <c r="Z11" s="19">
        <v>3</v>
      </c>
      <c r="AA11" s="19">
        <v>3</v>
      </c>
      <c r="AB11" s="19">
        <v>3</v>
      </c>
      <c r="AC11" s="19">
        <v>3</v>
      </c>
      <c r="AD11" s="19">
        <v>3</v>
      </c>
      <c r="AE11" s="19">
        <v>3</v>
      </c>
      <c r="AF11" s="19">
        <v>3</v>
      </c>
      <c r="AG11" s="19">
        <v>3</v>
      </c>
      <c r="AH11" s="19">
        <v>3</v>
      </c>
      <c r="AI11" s="19">
        <v>3</v>
      </c>
      <c r="AJ11" s="19">
        <v>3</v>
      </c>
      <c r="AK11" s="19">
        <v>3</v>
      </c>
      <c r="AL11" s="19">
        <v>3</v>
      </c>
      <c r="AM11" s="19">
        <v>4</v>
      </c>
      <c r="AN11" s="19">
        <v>3</v>
      </c>
      <c r="AO11" s="19">
        <v>3</v>
      </c>
      <c r="AP11" s="19">
        <v>4</v>
      </c>
      <c r="AQ11" s="19">
        <v>4</v>
      </c>
      <c r="AR11" s="19">
        <v>4</v>
      </c>
      <c r="AS11" s="19">
        <v>6</v>
      </c>
      <c r="AT11" s="19">
        <v>3</v>
      </c>
      <c r="AU11" s="19"/>
      <c r="AV11" s="20">
        <f t="shared" si="0"/>
        <v>117</v>
      </c>
    </row>
    <row r="12" spans="1:49" s="9" customFormat="1" ht="26.25" x14ac:dyDescent="0.25">
      <c r="A12" s="18" t="s">
        <v>62</v>
      </c>
      <c r="B12" s="19" t="s">
        <v>37</v>
      </c>
      <c r="C12" s="19"/>
      <c r="D12" s="19">
        <v>4</v>
      </c>
      <c r="E12" s="19">
        <v>4</v>
      </c>
      <c r="F12" s="19">
        <v>3</v>
      </c>
      <c r="G12" s="19">
        <v>4</v>
      </c>
      <c r="H12" s="19">
        <v>4</v>
      </c>
      <c r="I12" s="19">
        <v>4</v>
      </c>
      <c r="J12" s="19">
        <v>4</v>
      </c>
      <c r="K12" s="19">
        <v>4</v>
      </c>
      <c r="L12" s="19">
        <v>4</v>
      </c>
      <c r="M12" s="19">
        <v>4</v>
      </c>
      <c r="N12" s="19">
        <v>3</v>
      </c>
      <c r="O12" s="19">
        <v>3</v>
      </c>
      <c r="P12" s="19">
        <v>3</v>
      </c>
      <c r="Q12" s="19">
        <v>3</v>
      </c>
      <c r="R12" s="19">
        <v>4</v>
      </c>
      <c r="S12" s="19">
        <v>2</v>
      </c>
      <c r="T12" s="19">
        <v>2</v>
      </c>
      <c r="U12" s="20">
        <f t="shared" si="1"/>
        <v>59</v>
      </c>
      <c r="V12" s="21" t="s">
        <v>45</v>
      </c>
      <c r="W12" s="19">
        <v>3</v>
      </c>
      <c r="X12" s="19">
        <v>3</v>
      </c>
      <c r="Y12" s="19">
        <v>3</v>
      </c>
      <c r="Z12" s="19">
        <v>3</v>
      </c>
      <c r="AA12" s="19">
        <v>3</v>
      </c>
      <c r="AB12" s="19">
        <v>3</v>
      </c>
      <c r="AC12" s="19">
        <v>3</v>
      </c>
      <c r="AD12" s="19">
        <v>3</v>
      </c>
      <c r="AE12" s="19">
        <v>3</v>
      </c>
      <c r="AF12" s="19">
        <v>3</v>
      </c>
      <c r="AG12" s="19">
        <v>3</v>
      </c>
      <c r="AH12" s="19">
        <v>3</v>
      </c>
      <c r="AI12" s="19">
        <v>2</v>
      </c>
      <c r="AJ12" s="19">
        <v>2</v>
      </c>
      <c r="AK12" s="19">
        <v>2</v>
      </c>
      <c r="AL12" s="19">
        <v>2</v>
      </c>
      <c r="AM12" s="19">
        <v>2</v>
      </c>
      <c r="AN12" s="19">
        <v>2</v>
      </c>
      <c r="AO12" s="19">
        <v>2</v>
      </c>
      <c r="AP12" s="19">
        <v>2</v>
      </c>
      <c r="AQ12" s="19">
        <v>3</v>
      </c>
      <c r="AR12" s="19">
        <v>3</v>
      </c>
      <c r="AS12" s="19"/>
      <c r="AT12" s="19"/>
      <c r="AU12" s="19"/>
      <c r="AV12" s="20">
        <f t="shared" si="0"/>
        <v>117</v>
      </c>
    </row>
    <row r="13" spans="1:49" s="9" customFormat="1" x14ac:dyDescent="0.25">
      <c r="A13" s="18" t="s">
        <v>87</v>
      </c>
      <c r="B13" s="19" t="s">
        <v>73</v>
      </c>
      <c r="C13" s="19"/>
      <c r="D13" s="19">
        <v>3</v>
      </c>
      <c r="E13" s="19">
        <v>3</v>
      </c>
      <c r="F13" s="19">
        <v>3</v>
      </c>
      <c r="G13" s="19">
        <v>3</v>
      </c>
      <c r="H13" s="19">
        <v>3</v>
      </c>
      <c r="I13" s="19">
        <v>3</v>
      </c>
      <c r="J13" s="19">
        <v>3</v>
      </c>
      <c r="K13" s="19">
        <v>3</v>
      </c>
      <c r="L13" s="19">
        <v>3</v>
      </c>
      <c r="M13" s="19">
        <v>3</v>
      </c>
      <c r="N13" s="19">
        <v>3</v>
      </c>
      <c r="O13" s="19">
        <v>3</v>
      </c>
      <c r="P13" s="19">
        <v>3</v>
      </c>
      <c r="Q13" s="19">
        <v>3</v>
      </c>
      <c r="R13" s="19">
        <v>2</v>
      </c>
      <c r="S13" s="19">
        <v>2</v>
      </c>
      <c r="T13" s="19">
        <v>2</v>
      </c>
      <c r="U13" s="20">
        <f t="shared" ref="U13" si="2">C13+D13+E13+F13+G13+H13+I13+J13+K13+L13+M13+N13+O13+P13+Q13+R13+S13+T13</f>
        <v>48</v>
      </c>
      <c r="V13" s="21" t="s">
        <v>45</v>
      </c>
      <c r="W13" s="19">
        <v>5</v>
      </c>
      <c r="X13" s="19">
        <v>5</v>
      </c>
      <c r="Y13" s="19">
        <v>5</v>
      </c>
      <c r="Z13" s="19">
        <v>5</v>
      </c>
      <c r="AA13" s="19">
        <v>5</v>
      </c>
      <c r="AB13" s="19">
        <v>5</v>
      </c>
      <c r="AC13" s="19">
        <v>5</v>
      </c>
      <c r="AD13" s="19">
        <v>5</v>
      </c>
      <c r="AE13" s="19">
        <v>5</v>
      </c>
      <c r="AF13" s="19">
        <v>5</v>
      </c>
      <c r="AG13" s="19">
        <v>5</v>
      </c>
      <c r="AH13" s="19">
        <v>5</v>
      </c>
      <c r="AI13" s="19">
        <v>5</v>
      </c>
      <c r="AJ13" s="19">
        <v>5</v>
      </c>
      <c r="AK13" s="19">
        <v>5</v>
      </c>
      <c r="AL13" s="19">
        <v>5</v>
      </c>
      <c r="AM13" s="19">
        <v>4</v>
      </c>
      <c r="AN13" s="19">
        <v>4</v>
      </c>
      <c r="AO13" s="19">
        <v>4</v>
      </c>
      <c r="AP13" s="19">
        <v>4</v>
      </c>
      <c r="AQ13" s="19">
        <v>4</v>
      </c>
      <c r="AR13" s="19">
        <v>4</v>
      </c>
      <c r="AS13" s="19">
        <v>4</v>
      </c>
      <c r="AT13" s="19"/>
      <c r="AU13" s="19"/>
      <c r="AV13" s="20">
        <f t="shared" si="0"/>
        <v>156</v>
      </c>
    </row>
    <row r="14" spans="1:49" s="9" customFormat="1" x14ac:dyDescent="0.25">
      <c r="A14" s="18" t="s">
        <v>63</v>
      </c>
      <c r="B14" s="19" t="s">
        <v>38</v>
      </c>
      <c r="C14" s="19"/>
      <c r="D14" s="19"/>
      <c r="E14" s="19"/>
      <c r="F14" s="19"/>
      <c r="G14" s="19"/>
      <c r="H14" s="19"/>
      <c r="I14" s="19"/>
      <c r="J14" s="19"/>
      <c r="K14" s="19">
        <v>1</v>
      </c>
      <c r="L14" s="19">
        <v>3</v>
      </c>
      <c r="M14" s="19">
        <v>3</v>
      </c>
      <c r="N14" s="19">
        <v>3</v>
      </c>
      <c r="O14" s="19">
        <v>3</v>
      </c>
      <c r="P14" s="19">
        <v>3</v>
      </c>
      <c r="Q14" s="19">
        <v>3</v>
      </c>
      <c r="R14" s="19">
        <v>3</v>
      </c>
      <c r="S14" s="19">
        <v>3</v>
      </c>
      <c r="T14" s="19">
        <v>3</v>
      </c>
      <c r="U14" s="20">
        <f t="shared" si="1"/>
        <v>28</v>
      </c>
      <c r="V14" s="21" t="s">
        <v>45</v>
      </c>
      <c r="W14" s="19">
        <v>3</v>
      </c>
      <c r="X14" s="19">
        <v>3</v>
      </c>
      <c r="Y14" s="19">
        <v>3</v>
      </c>
      <c r="Z14" s="19">
        <v>3</v>
      </c>
      <c r="AA14" s="19">
        <v>3</v>
      </c>
      <c r="AB14" s="19">
        <v>3</v>
      </c>
      <c r="AC14" s="19">
        <v>3</v>
      </c>
      <c r="AD14" s="19">
        <v>3</v>
      </c>
      <c r="AE14" s="19">
        <v>3</v>
      </c>
      <c r="AF14" s="19">
        <v>3</v>
      </c>
      <c r="AG14" s="19">
        <v>3</v>
      </c>
      <c r="AH14" s="19">
        <v>3</v>
      </c>
      <c r="AI14" s="19">
        <v>3</v>
      </c>
      <c r="AJ14" s="19">
        <v>3</v>
      </c>
      <c r="AK14" s="19">
        <v>3</v>
      </c>
      <c r="AL14" s="19">
        <v>3</v>
      </c>
      <c r="AM14" s="19">
        <v>2</v>
      </c>
      <c r="AN14" s="19">
        <v>2</v>
      </c>
      <c r="AO14" s="19">
        <v>4</v>
      </c>
      <c r="AP14" s="19">
        <v>4</v>
      </c>
      <c r="AQ14" s="19">
        <v>4</v>
      </c>
      <c r="AR14" s="19">
        <v>4</v>
      </c>
      <c r="AS14" s="19">
        <v>4</v>
      </c>
      <c r="AT14" s="19">
        <v>4</v>
      </c>
      <c r="AU14" s="19"/>
      <c r="AV14" s="20">
        <f t="shared" si="0"/>
        <v>104</v>
      </c>
    </row>
    <row r="15" spans="1:49" s="9" customFormat="1" ht="26.25" x14ac:dyDescent="0.25">
      <c r="A15" s="18" t="s">
        <v>64</v>
      </c>
      <c r="B15" s="19" t="s">
        <v>39</v>
      </c>
      <c r="C15" s="19"/>
      <c r="D15" s="19">
        <v>4</v>
      </c>
      <c r="E15" s="19">
        <v>4</v>
      </c>
      <c r="F15" s="19">
        <v>4</v>
      </c>
      <c r="G15" s="19">
        <v>4</v>
      </c>
      <c r="H15" s="19">
        <v>4</v>
      </c>
      <c r="I15" s="19">
        <v>4</v>
      </c>
      <c r="J15" s="19">
        <v>4</v>
      </c>
      <c r="K15" s="19">
        <v>3</v>
      </c>
      <c r="L15" s="19">
        <v>3</v>
      </c>
      <c r="M15" s="19">
        <v>3</v>
      </c>
      <c r="N15" s="19">
        <v>3</v>
      </c>
      <c r="O15" s="19">
        <v>3</v>
      </c>
      <c r="P15" s="19">
        <v>3</v>
      </c>
      <c r="Q15" s="19">
        <v>3</v>
      </c>
      <c r="R15" s="19">
        <v>3</v>
      </c>
      <c r="S15" s="19">
        <v>3</v>
      </c>
      <c r="T15" s="19">
        <v>3</v>
      </c>
      <c r="U15" s="20">
        <f t="shared" si="1"/>
        <v>58</v>
      </c>
      <c r="V15" s="21" t="s">
        <v>45</v>
      </c>
      <c r="W15" s="19">
        <v>2</v>
      </c>
      <c r="X15" s="19">
        <v>2</v>
      </c>
      <c r="Y15" s="19">
        <v>2</v>
      </c>
      <c r="Z15" s="19">
        <v>2</v>
      </c>
      <c r="AA15" s="19">
        <v>2</v>
      </c>
      <c r="AB15" s="19">
        <v>2</v>
      </c>
      <c r="AC15" s="19">
        <v>2</v>
      </c>
      <c r="AD15" s="19">
        <v>2</v>
      </c>
      <c r="AE15" s="19">
        <v>2</v>
      </c>
      <c r="AF15" s="19">
        <v>2</v>
      </c>
      <c r="AG15" s="19">
        <v>3</v>
      </c>
      <c r="AH15" s="19">
        <v>3</v>
      </c>
      <c r="AI15" s="19">
        <v>3</v>
      </c>
      <c r="AJ15" s="19">
        <v>3</v>
      </c>
      <c r="AK15" s="19">
        <v>3</v>
      </c>
      <c r="AL15" s="19">
        <v>3</v>
      </c>
      <c r="AM15" s="19">
        <v>3</v>
      </c>
      <c r="AN15" s="19">
        <v>3</v>
      </c>
      <c r="AO15" s="19">
        <v>3</v>
      </c>
      <c r="AP15" s="19">
        <v>3</v>
      </c>
      <c r="AQ15" s="19">
        <v>3</v>
      </c>
      <c r="AR15" s="19">
        <v>3</v>
      </c>
      <c r="AS15" s="19">
        <v>3</v>
      </c>
      <c r="AT15" s="20"/>
      <c r="AU15" s="20"/>
      <c r="AV15" s="20">
        <f t="shared" si="0"/>
        <v>117</v>
      </c>
    </row>
    <row r="16" spans="1:49" s="9" customFormat="1" ht="51.75" x14ac:dyDescent="0.25">
      <c r="A16" s="18" t="s">
        <v>65</v>
      </c>
      <c r="B16" s="19" t="s">
        <v>40</v>
      </c>
      <c r="C16" s="19"/>
      <c r="D16" s="19">
        <v>3</v>
      </c>
      <c r="E16" s="19">
        <v>2</v>
      </c>
      <c r="F16" s="19">
        <v>2</v>
      </c>
      <c r="G16" s="19">
        <v>2</v>
      </c>
      <c r="H16" s="19">
        <v>2</v>
      </c>
      <c r="I16" s="19">
        <v>2</v>
      </c>
      <c r="J16" s="19">
        <v>2</v>
      </c>
      <c r="K16" s="19">
        <v>2</v>
      </c>
      <c r="L16" s="19">
        <v>2</v>
      </c>
      <c r="M16" s="19">
        <v>2</v>
      </c>
      <c r="N16" s="19">
        <v>2</v>
      </c>
      <c r="O16" s="19">
        <v>2</v>
      </c>
      <c r="P16" s="19">
        <v>2</v>
      </c>
      <c r="Q16" s="19">
        <v>2</v>
      </c>
      <c r="R16" s="19">
        <v>2</v>
      </c>
      <c r="S16" s="19">
        <v>2</v>
      </c>
      <c r="T16" s="19">
        <v>2</v>
      </c>
      <c r="U16" s="20">
        <f t="shared" si="1"/>
        <v>35</v>
      </c>
      <c r="V16" s="21" t="s">
        <v>45</v>
      </c>
      <c r="W16" s="19">
        <v>2</v>
      </c>
      <c r="X16" s="19">
        <v>2</v>
      </c>
      <c r="Y16" s="19">
        <v>2</v>
      </c>
      <c r="Z16" s="19">
        <v>2</v>
      </c>
      <c r="AA16" s="19">
        <v>2</v>
      </c>
      <c r="AB16" s="19">
        <v>2</v>
      </c>
      <c r="AC16" s="19">
        <v>2</v>
      </c>
      <c r="AD16" s="19">
        <v>2</v>
      </c>
      <c r="AE16" s="19">
        <v>2</v>
      </c>
      <c r="AF16" s="19">
        <v>2</v>
      </c>
      <c r="AG16" s="19">
        <v>2</v>
      </c>
      <c r="AH16" s="19">
        <v>2</v>
      </c>
      <c r="AI16" s="19">
        <v>1</v>
      </c>
      <c r="AJ16" s="19">
        <v>1</v>
      </c>
      <c r="AK16" s="19">
        <v>1</v>
      </c>
      <c r="AL16" s="19">
        <v>1</v>
      </c>
      <c r="AM16" s="19">
        <v>1</v>
      </c>
      <c r="AN16" s="19">
        <v>2</v>
      </c>
      <c r="AO16" s="19">
        <v>1</v>
      </c>
      <c r="AP16" s="19">
        <v>1</v>
      </c>
      <c r="AQ16" s="19">
        <v>1</v>
      </c>
      <c r="AR16" s="19">
        <v>1</v>
      </c>
      <c r="AS16" s="19"/>
      <c r="AT16" s="19"/>
      <c r="AU16" s="19"/>
      <c r="AV16" s="20">
        <f t="shared" si="0"/>
        <v>70</v>
      </c>
    </row>
    <row r="17" spans="1:48" s="9" customFormat="1" ht="16.5" customHeight="1" x14ac:dyDescent="0.25">
      <c r="A17" s="18" t="s">
        <v>86</v>
      </c>
      <c r="B17" s="19" t="s">
        <v>57</v>
      </c>
      <c r="C17" s="20"/>
      <c r="D17" s="19">
        <v>3</v>
      </c>
      <c r="E17" s="19">
        <v>2</v>
      </c>
      <c r="F17" s="19">
        <v>2</v>
      </c>
      <c r="G17" s="19">
        <v>2</v>
      </c>
      <c r="H17" s="19">
        <v>2</v>
      </c>
      <c r="I17" s="19">
        <v>2</v>
      </c>
      <c r="J17" s="19">
        <v>2</v>
      </c>
      <c r="K17" s="19">
        <v>2</v>
      </c>
      <c r="L17" s="19">
        <v>2</v>
      </c>
      <c r="M17" s="19">
        <v>2</v>
      </c>
      <c r="N17" s="19">
        <v>2</v>
      </c>
      <c r="O17" s="19">
        <v>2</v>
      </c>
      <c r="P17" s="19">
        <v>2</v>
      </c>
      <c r="Q17" s="19">
        <v>2</v>
      </c>
      <c r="R17" s="19">
        <v>2</v>
      </c>
      <c r="S17" s="19">
        <v>2</v>
      </c>
      <c r="T17" s="19">
        <v>2</v>
      </c>
      <c r="U17" s="20">
        <f t="shared" ref="U17" si="3">C17+D17+E17+F17+G17+H17+I17+J17+K17+L17+M17+N17+O17+P17+Q17+R17+S17+T17</f>
        <v>35</v>
      </c>
      <c r="V17" s="21" t="s">
        <v>45</v>
      </c>
      <c r="W17" s="19">
        <v>3</v>
      </c>
      <c r="X17" s="19">
        <v>3</v>
      </c>
      <c r="Y17" s="19">
        <v>3</v>
      </c>
      <c r="Z17" s="19">
        <v>3</v>
      </c>
      <c r="AA17" s="19">
        <v>3</v>
      </c>
      <c r="AB17" s="19">
        <v>3</v>
      </c>
      <c r="AC17" s="19">
        <v>3</v>
      </c>
      <c r="AD17" s="19">
        <v>3</v>
      </c>
      <c r="AE17" s="19">
        <v>3</v>
      </c>
      <c r="AF17" s="19">
        <v>3</v>
      </c>
      <c r="AG17" s="19">
        <v>3</v>
      </c>
      <c r="AH17" s="19">
        <v>3</v>
      </c>
      <c r="AI17" s="19">
        <v>3</v>
      </c>
      <c r="AJ17" s="19">
        <v>3</v>
      </c>
      <c r="AK17" s="19">
        <v>3</v>
      </c>
      <c r="AL17" s="19">
        <v>3</v>
      </c>
      <c r="AM17" s="19">
        <v>3</v>
      </c>
      <c r="AN17" s="19">
        <v>3</v>
      </c>
      <c r="AO17" s="19">
        <v>2</v>
      </c>
      <c r="AP17" s="19">
        <v>2</v>
      </c>
      <c r="AQ17" s="19">
        <v>2</v>
      </c>
      <c r="AR17" s="19">
        <v>2</v>
      </c>
      <c r="AS17" s="19"/>
      <c r="AT17" s="19"/>
      <c r="AU17" s="19"/>
      <c r="AV17" s="20">
        <f t="shared" si="0"/>
        <v>97</v>
      </c>
    </row>
    <row r="18" spans="1:48" s="9" customFormat="1" ht="51" customHeight="1" x14ac:dyDescent="0.25">
      <c r="A18" s="18" t="s">
        <v>71</v>
      </c>
      <c r="B18" s="19" t="s">
        <v>74</v>
      </c>
      <c r="C18" s="20"/>
      <c r="D18" s="19">
        <v>2</v>
      </c>
      <c r="E18" s="19">
        <v>2</v>
      </c>
      <c r="F18" s="19">
        <v>2</v>
      </c>
      <c r="G18" s="19">
        <v>2</v>
      </c>
      <c r="H18" s="19">
        <v>2</v>
      </c>
      <c r="I18" s="19">
        <v>2</v>
      </c>
      <c r="J18" s="19">
        <v>2</v>
      </c>
      <c r="K18" s="19">
        <v>2</v>
      </c>
      <c r="L18" s="19">
        <v>2</v>
      </c>
      <c r="M18" s="19">
        <v>2</v>
      </c>
      <c r="N18" s="19">
        <v>2</v>
      </c>
      <c r="O18" s="19">
        <v>2</v>
      </c>
      <c r="P18" s="19">
        <v>2</v>
      </c>
      <c r="Q18" s="19">
        <v>2</v>
      </c>
      <c r="R18" s="19">
        <v>2</v>
      </c>
      <c r="S18" s="19">
        <v>2</v>
      </c>
      <c r="T18" s="20">
        <v>2</v>
      </c>
      <c r="U18" s="20">
        <f t="shared" si="1"/>
        <v>34</v>
      </c>
      <c r="V18" s="21" t="s">
        <v>45</v>
      </c>
      <c r="W18" s="19">
        <v>4</v>
      </c>
      <c r="X18" s="19">
        <v>4</v>
      </c>
      <c r="Y18" s="19">
        <v>4</v>
      </c>
      <c r="Z18" s="19">
        <v>4</v>
      </c>
      <c r="AA18" s="19">
        <v>4</v>
      </c>
      <c r="AB18" s="19">
        <v>3</v>
      </c>
      <c r="AC18" s="19">
        <v>3</v>
      </c>
      <c r="AD18" s="19">
        <v>3</v>
      </c>
      <c r="AE18" s="19">
        <v>3</v>
      </c>
      <c r="AF18" s="19">
        <v>2</v>
      </c>
      <c r="AG18" s="19">
        <v>3</v>
      </c>
      <c r="AH18" s="19">
        <v>2</v>
      </c>
      <c r="AI18" s="19">
        <v>2</v>
      </c>
      <c r="AJ18" s="19">
        <v>3</v>
      </c>
      <c r="AK18" s="19">
        <v>3</v>
      </c>
      <c r="AL18" s="19">
        <v>3</v>
      </c>
      <c r="AM18" s="19">
        <v>4</v>
      </c>
      <c r="AN18" s="19">
        <v>4</v>
      </c>
      <c r="AO18" s="19">
        <v>4</v>
      </c>
      <c r="AP18" s="19">
        <v>3</v>
      </c>
      <c r="AQ18" s="19">
        <v>3</v>
      </c>
      <c r="AR18" s="19">
        <v>3</v>
      </c>
      <c r="AS18" s="19">
        <v>3</v>
      </c>
      <c r="AT18" s="19"/>
      <c r="AU18" s="19"/>
      <c r="AV18" s="20">
        <f t="shared" si="0"/>
        <v>108</v>
      </c>
    </row>
    <row r="19" spans="1:48" s="9" customFormat="1" ht="16.5" customHeight="1" x14ac:dyDescent="0.25">
      <c r="A19" s="18" t="s">
        <v>66</v>
      </c>
      <c r="B19" s="19" t="s">
        <v>185</v>
      </c>
      <c r="C19" s="19"/>
      <c r="D19" s="19">
        <v>6</v>
      </c>
      <c r="E19" s="19">
        <v>6</v>
      </c>
      <c r="F19" s="19">
        <v>4</v>
      </c>
      <c r="G19" s="19">
        <v>5</v>
      </c>
      <c r="H19" s="19">
        <v>5</v>
      </c>
      <c r="I19" s="19">
        <v>4</v>
      </c>
      <c r="J19" s="19">
        <v>4</v>
      </c>
      <c r="K19" s="19">
        <v>4</v>
      </c>
      <c r="L19" s="19">
        <v>3</v>
      </c>
      <c r="M19" s="19">
        <v>3</v>
      </c>
      <c r="N19" s="19">
        <v>3</v>
      </c>
      <c r="O19" s="19">
        <v>4</v>
      </c>
      <c r="P19" s="19">
        <v>4</v>
      </c>
      <c r="Q19" s="19">
        <v>4</v>
      </c>
      <c r="R19" s="19">
        <v>4</v>
      </c>
      <c r="S19" s="19">
        <v>4</v>
      </c>
      <c r="T19" s="19">
        <v>5</v>
      </c>
      <c r="U19" s="20">
        <f t="shared" si="1"/>
        <v>72</v>
      </c>
      <c r="V19" s="21" t="s">
        <v>45</v>
      </c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  <c r="AR19" s="19"/>
      <c r="AS19" s="19"/>
      <c r="AT19" s="20"/>
      <c r="AU19" s="20"/>
      <c r="AV19" s="20">
        <f t="shared" si="0"/>
        <v>72</v>
      </c>
    </row>
    <row r="20" spans="1:48" s="9" customFormat="1" ht="15.75" customHeight="1" x14ac:dyDescent="0.25">
      <c r="A20" s="22" t="s">
        <v>75</v>
      </c>
      <c r="B20" s="23" t="s">
        <v>183</v>
      </c>
      <c r="C20" s="19"/>
      <c r="D20" s="19"/>
      <c r="E20" s="19">
        <v>3</v>
      </c>
      <c r="F20" s="19">
        <v>2</v>
      </c>
      <c r="G20" s="19">
        <v>2</v>
      </c>
      <c r="H20" s="19">
        <v>2</v>
      </c>
      <c r="I20" s="19">
        <v>2</v>
      </c>
      <c r="J20" s="19">
        <v>2</v>
      </c>
      <c r="K20" s="19">
        <v>2</v>
      </c>
      <c r="L20" s="19">
        <v>2</v>
      </c>
      <c r="M20" s="19">
        <v>2</v>
      </c>
      <c r="N20" s="19">
        <v>2</v>
      </c>
      <c r="O20" s="19">
        <v>2</v>
      </c>
      <c r="P20" s="19">
        <v>2</v>
      </c>
      <c r="Q20" s="19">
        <v>3</v>
      </c>
      <c r="R20" s="19">
        <v>3</v>
      </c>
      <c r="S20" s="19">
        <v>3</v>
      </c>
      <c r="T20" s="20">
        <v>2</v>
      </c>
      <c r="U20" s="20">
        <f t="shared" si="1"/>
        <v>36</v>
      </c>
      <c r="V20" s="21" t="s">
        <v>45</v>
      </c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  <c r="AR20" s="19"/>
      <c r="AS20" s="19"/>
      <c r="AT20" s="20"/>
      <c r="AU20" s="20"/>
      <c r="AV20" s="20">
        <f t="shared" si="0"/>
        <v>36</v>
      </c>
    </row>
    <row r="21" spans="1:48" s="9" customFormat="1" ht="14.25" customHeight="1" x14ac:dyDescent="0.25">
      <c r="A21" s="22" t="s">
        <v>67</v>
      </c>
      <c r="B21" s="23" t="s">
        <v>56</v>
      </c>
      <c r="C21" s="20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20">
        <f t="shared" si="1"/>
        <v>0</v>
      </c>
      <c r="V21" s="21" t="s">
        <v>45</v>
      </c>
      <c r="W21" s="19">
        <v>4</v>
      </c>
      <c r="X21" s="19">
        <v>3</v>
      </c>
      <c r="Y21" s="19">
        <v>3</v>
      </c>
      <c r="Z21" s="19">
        <v>3</v>
      </c>
      <c r="AA21" s="19">
        <v>3</v>
      </c>
      <c r="AB21" s="19">
        <v>2</v>
      </c>
      <c r="AC21" s="19">
        <v>3</v>
      </c>
      <c r="AD21" s="19">
        <v>2</v>
      </c>
      <c r="AE21" s="19">
        <v>2</v>
      </c>
      <c r="AF21" s="19">
        <v>2</v>
      </c>
      <c r="AG21" s="19">
        <v>2</v>
      </c>
      <c r="AH21" s="19">
        <v>2</v>
      </c>
      <c r="AI21" s="19">
        <v>2</v>
      </c>
      <c r="AJ21" s="19">
        <v>3</v>
      </c>
      <c r="AK21" s="19">
        <v>4</v>
      </c>
      <c r="AL21" s="19">
        <v>4</v>
      </c>
      <c r="AM21" s="19">
        <v>4</v>
      </c>
      <c r="AN21" s="19">
        <v>3</v>
      </c>
      <c r="AO21" s="19">
        <v>3</v>
      </c>
      <c r="AP21" s="19">
        <v>3</v>
      </c>
      <c r="AQ21" s="19">
        <v>3</v>
      </c>
      <c r="AR21" s="19">
        <v>3</v>
      </c>
      <c r="AS21" s="19">
        <v>5</v>
      </c>
      <c r="AT21" s="20">
        <v>2</v>
      </c>
      <c r="AU21" s="20"/>
      <c r="AV21" s="20">
        <f t="shared" si="0"/>
        <v>70</v>
      </c>
    </row>
    <row r="22" spans="1:48" s="9" customFormat="1" x14ac:dyDescent="0.25">
      <c r="A22" s="22" t="s">
        <v>88</v>
      </c>
      <c r="B22" s="23" t="s">
        <v>89</v>
      </c>
      <c r="C22" s="19"/>
      <c r="D22" s="19">
        <v>4</v>
      </c>
      <c r="E22" s="19">
        <v>4</v>
      </c>
      <c r="F22" s="19">
        <v>4</v>
      </c>
      <c r="G22" s="19">
        <v>3</v>
      </c>
      <c r="H22" s="19">
        <v>3</v>
      </c>
      <c r="I22" s="19">
        <v>3</v>
      </c>
      <c r="J22" s="19">
        <v>3</v>
      </c>
      <c r="K22" s="19">
        <v>3</v>
      </c>
      <c r="L22" s="19">
        <v>3</v>
      </c>
      <c r="M22" s="19">
        <v>3</v>
      </c>
      <c r="N22" s="19">
        <v>3</v>
      </c>
      <c r="O22" s="19">
        <v>3</v>
      </c>
      <c r="P22" s="19">
        <v>3</v>
      </c>
      <c r="Q22" s="19">
        <v>2</v>
      </c>
      <c r="R22" s="19">
        <v>3</v>
      </c>
      <c r="S22" s="19">
        <v>3</v>
      </c>
      <c r="T22" s="19">
        <v>3</v>
      </c>
      <c r="U22" s="20">
        <f t="shared" si="1"/>
        <v>53</v>
      </c>
      <c r="V22" s="21" t="s">
        <v>45</v>
      </c>
      <c r="W22" s="19">
        <v>3</v>
      </c>
      <c r="X22" s="19">
        <v>3</v>
      </c>
      <c r="Y22" s="19">
        <v>3</v>
      </c>
      <c r="Z22" s="19">
        <v>3</v>
      </c>
      <c r="AA22" s="19">
        <v>2</v>
      </c>
      <c r="AB22" s="19">
        <v>2</v>
      </c>
      <c r="AC22" s="19">
        <v>2</v>
      </c>
      <c r="AD22" s="19">
        <v>2</v>
      </c>
      <c r="AE22" s="19">
        <v>3</v>
      </c>
      <c r="AF22" s="19">
        <v>3</v>
      </c>
      <c r="AG22" s="19">
        <v>2</v>
      </c>
      <c r="AH22" s="19">
        <v>2</v>
      </c>
      <c r="AI22" s="19">
        <v>2</v>
      </c>
      <c r="AJ22" s="19">
        <v>3</v>
      </c>
      <c r="AK22" s="19">
        <v>2</v>
      </c>
      <c r="AL22" s="19">
        <v>2</v>
      </c>
      <c r="AM22" s="19">
        <v>2</v>
      </c>
      <c r="AN22" s="19">
        <v>2</v>
      </c>
      <c r="AO22" s="19">
        <v>2</v>
      </c>
      <c r="AP22" s="19">
        <v>2</v>
      </c>
      <c r="AQ22" s="19">
        <v>2</v>
      </c>
      <c r="AR22" s="19">
        <v>2</v>
      </c>
      <c r="AS22" s="19">
        <v>3</v>
      </c>
      <c r="AT22" s="19">
        <v>1</v>
      </c>
      <c r="AU22" s="19"/>
      <c r="AV22" s="20">
        <f t="shared" si="0"/>
        <v>108</v>
      </c>
    </row>
    <row r="23" spans="1:48" s="9" customFormat="1" x14ac:dyDescent="0.25">
      <c r="A23" s="24" t="s">
        <v>90</v>
      </c>
      <c r="B23" s="25" t="s">
        <v>91</v>
      </c>
      <c r="C23" s="19"/>
      <c r="D23" s="19"/>
      <c r="E23" s="19"/>
      <c r="F23" s="19">
        <v>4</v>
      </c>
      <c r="G23" s="19">
        <v>4</v>
      </c>
      <c r="H23" s="19">
        <v>5</v>
      </c>
      <c r="I23" s="19">
        <v>5</v>
      </c>
      <c r="J23" s="19">
        <v>5</v>
      </c>
      <c r="K23" s="19">
        <v>5</v>
      </c>
      <c r="L23" s="19">
        <v>5</v>
      </c>
      <c r="M23" s="19">
        <v>5</v>
      </c>
      <c r="N23" s="19">
        <v>6</v>
      </c>
      <c r="O23" s="19">
        <v>5</v>
      </c>
      <c r="P23" s="19">
        <v>4</v>
      </c>
      <c r="Q23" s="19">
        <v>4</v>
      </c>
      <c r="R23" s="19">
        <v>4</v>
      </c>
      <c r="S23" s="19">
        <v>5</v>
      </c>
      <c r="T23" s="19">
        <v>6</v>
      </c>
      <c r="U23" s="20">
        <f t="shared" si="1"/>
        <v>72</v>
      </c>
      <c r="V23" s="21" t="s">
        <v>45</v>
      </c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  <c r="AR23" s="19"/>
      <c r="AS23" s="20"/>
      <c r="AT23" s="20"/>
      <c r="AU23" s="20"/>
      <c r="AV23" s="20">
        <f t="shared" si="0"/>
        <v>72</v>
      </c>
    </row>
    <row r="24" spans="1:48" s="9" customFormat="1" ht="66.75" customHeight="1" x14ac:dyDescent="0.25">
      <c r="A24" s="26" t="s">
        <v>92</v>
      </c>
      <c r="B24" s="25" t="s">
        <v>93</v>
      </c>
      <c r="C24" s="20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20">
        <f t="shared" si="1"/>
        <v>0</v>
      </c>
      <c r="V24" s="21" t="s">
        <v>45</v>
      </c>
      <c r="W24" s="19"/>
      <c r="X24" s="19">
        <v>1</v>
      </c>
      <c r="Y24" s="19">
        <v>1</v>
      </c>
      <c r="Z24" s="19">
        <v>1</v>
      </c>
      <c r="AA24" s="19">
        <v>1</v>
      </c>
      <c r="AB24" s="19">
        <v>1</v>
      </c>
      <c r="AC24" s="19">
        <v>1</v>
      </c>
      <c r="AD24" s="19">
        <v>1</v>
      </c>
      <c r="AE24" s="19">
        <v>1</v>
      </c>
      <c r="AF24" s="19">
        <v>1</v>
      </c>
      <c r="AG24" s="19">
        <v>1</v>
      </c>
      <c r="AH24" s="19">
        <v>1</v>
      </c>
      <c r="AI24" s="19">
        <v>1</v>
      </c>
      <c r="AJ24" s="19">
        <v>1</v>
      </c>
      <c r="AK24" s="19">
        <v>1</v>
      </c>
      <c r="AL24" s="19">
        <v>1</v>
      </c>
      <c r="AM24" s="19">
        <v>1</v>
      </c>
      <c r="AN24" s="19">
        <v>1</v>
      </c>
      <c r="AO24" s="19">
        <v>1</v>
      </c>
      <c r="AP24" s="19">
        <v>2</v>
      </c>
      <c r="AQ24" s="19">
        <v>1</v>
      </c>
      <c r="AR24" s="19">
        <v>1</v>
      </c>
      <c r="AS24" s="19">
        <v>2</v>
      </c>
      <c r="AT24" s="19">
        <v>2</v>
      </c>
      <c r="AU24" s="20"/>
      <c r="AV24" s="20">
        <f t="shared" si="0"/>
        <v>26</v>
      </c>
    </row>
    <row r="25" spans="1:48" s="9" customFormat="1" ht="66.75" customHeight="1" x14ac:dyDescent="0.25">
      <c r="A25" s="24" t="s">
        <v>169</v>
      </c>
      <c r="B25" s="25" t="s">
        <v>94</v>
      </c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20">
        <f t="shared" si="1"/>
        <v>0</v>
      </c>
      <c r="V25" s="21" t="s">
        <v>45</v>
      </c>
      <c r="W25" s="19"/>
      <c r="X25" s="19"/>
      <c r="Y25" s="19"/>
      <c r="Z25" s="19"/>
      <c r="AA25" s="19">
        <v>2</v>
      </c>
      <c r="AB25" s="19">
        <v>3</v>
      </c>
      <c r="AC25" s="19">
        <v>3</v>
      </c>
      <c r="AD25" s="19">
        <v>3</v>
      </c>
      <c r="AE25" s="19">
        <v>3</v>
      </c>
      <c r="AF25" s="19">
        <v>3</v>
      </c>
      <c r="AG25" s="19">
        <v>3</v>
      </c>
      <c r="AH25" s="19">
        <v>3</v>
      </c>
      <c r="AI25" s="19">
        <v>6</v>
      </c>
      <c r="AJ25" s="19">
        <v>3</v>
      </c>
      <c r="AK25" s="19">
        <v>3</v>
      </c>
      <c r="AL25" s="19">
        <v>3</v>
      </c>
      <c r="AM25" s="19">
        <v>3</v>
      </c>
      <c r="AN25" s="19">
        <v>3</v>
      </c>
      <c r="AO25" s="19">
        <v>3</v>
      </c>
      <c r="AP25" s="19">
        <v>3</v>
      </c>
      <c r="AQ25" s="19">
        <v>3</v>
      </c>
      <c r="AR25" s="19">
        <v>3</v>
      </c>
      <c r="AS25" s="19">
        <v>4</v>
      </c>
      <c r="AT25" s="20">
        <v>4</v>
      </c>
      <c r="AU25" s="20"/>
      <c r="AV25" s="20">
        <f t="shared" si="0"/>
        <v>64</v>
      </c>
    </row>
    <row r="26" spans="1:48" s="9" customFormat="1" ht="65.25" hidden="1" customHeight="1" x14ac:dyDescent="0.25">
      <c r="A26" s="24"/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20"/>
      <c r="V26" s="21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  <c r="AQ26" s="19"/>
      <c r="AR26" s="19"/>
      <c r="AS26" s="20"/>
      <c r="AT26" s="20"/>
      <c r="AU26" s="20"/>
      <c r="AV26" s="20"/>
    </row>
    <row r="27" spans="1:48" s="9" customFormat="1" ht="51" hidden="1" customHeight="1" x14ac:dyDescent="0.25">
      <c r="A27" s="26"/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20"/>
      <c r="V27" s="21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19"/>
      <c r="AQ27" s="19"/>
      <c r="AR27" s="19"/>
      <c r="AS27" s="19"/>
      <c r="AT27" s="19"/>
      <c r="AU27" s="19"/>
      <c r="AV27" s="20"/>
    </row>
    <row r="28" spans="1:48" s="9" customFormat="1" ht="25.5" hidden="1" customHeight="1" x14ac:dyDescent="0.25">
      <c r="A28" s="18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20"/>
      <c r="V28" s="21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  <c r="AR28" s="19"/>
      <c r="AS28" s="19"/>
      <c r="AT28" s="20"/>
      <c r="AU28" s="20"/>
      <c r="AV28" s="20"/>
    </row>
    <row r="29" spans="1:48" s="9" customFormat="1" ht="39" hidden="1" customHeight="1" x14ac:dyDescent="0.25">
      <c r="A29" s="18"/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20"/>
      <c r="U29" s="20"/>
      <c r="V29" s="21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9"/>
      <c r="AN29" s="19"/>
      <c r="AO29" s="19"/>
      <c r="AP29" s="19"/>
      <c r="AQ29" s="19"/>
      <c r="AR29" s="19"/>
      <c r="AS29" s="19"/>
      <c r="AT29" s="20"/>
      <c r="AU29" s="20"/>
      <c r="AV29" s="20"/>
    </row>
    <row r="30" spans="1:48" s="9" customFormat="1" hidden="1" x14ac:dyDescent="0.25">
      <c r="A30" s="18"/>
      <c r="B30" s="19"/>
      <c r="C30" s="19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1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9"/>
      <c r="AN30" s="19"/>
      <c r="AO30" s="19"/>
      <c r="AP30" s="19"/>
      <c r="AQ30" s="19"/>
      <c r="AR30" s="19"/>
      <c r="AS30" s="19"/>
      <c r="AT30" s="19"/>
      <c r="AU30" s="19"/>
      <c r="AV30" s="20"/>
    </row>
    <row r="31" spans="1:48" s="9" customFormat="1" hidden="1" x14ac:dyDescent="0.25">
      <c r="A31" s="18"/>
      <c r="B31" s="19"/>
      <c r="C31" s="19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1"/>
      <c r="W31" s="20"/>
      <c r="X31" s="20"/>
      <c r="Y31" s="20"/>
      <c r="Z31" s="20"/>
      <c r="AA31" s="20"/>
      <c r="AB31" s="20"/>
      <c r="AC31" s="20"/>
      <c r="AD31" s="19"/>
      <c r="AE31" s="20"/>
      <c r="AF31" s="19"/>
      <c r="AG31" s="20"/>
      <c r="AH31" s="19"/>
      <c r="AI31" s="19"/>
      <c r="AJ31" s="19"/>
      <c r="AK31" s="19"/>
      <c r="AL31" s="19"/>
      <c r="AM31" s="19"/>
      <c r="AN31" s="19"/>
      <c r="AO31" s="19"/>
      <c r="AP31" s="19"/>
      <c r="AQ31" s="19"/>
      <c r="AR31" s="19"/>
      <c r="AS31" s="19"/>
      <c r="AT31" s="20"/>
      <c r="AU31" s="20"/>
      <c r="AV31" s="20"/>
    </row>
    <row r="32" spans="1:48" s="9" customFormat="1" hidden="1" x14ac:dyDescent="0.25">
      <c r="A32" s="18"/>
      <c r="B32" s="19"/>
      <c r="C32" s="19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1"/>
      <c r="W32" s="20"/>
      <c r="X32" s="20"/>
      <c r="Y32" s="20"/>
      <c r="Z32" s="20"/>
      <c r="AA32" s="20"/>
      <c r="AB32" s="20"/>
      <c r="AC32" s="20"/>
      <c r="AD32" s="19"/>
      <c r="AE32" s="20"/>
      <c r="AF32" s="19"/>
      <c r="AG32" s="20"/>
      <c r="AH32" s="19"/>
      <c r="AI32" s="19"/>
      <c r="AJ32" s="19"/>
      <c r="AK32" s="19"/>
      <c r="AL32" s="19"/>
      <c r="AM32" s="19"/>
      <c r="AN32" s="19"/>
      <c r="AO32" s="19"/>
      <c r="AP32" s="19"/>
      <c r="AQ32" s="19"/>
      <c r="AR32" s="19"/>
      <c r="AS32" s="19"/>
      <c r="AT32" s="20"/>
      <c r="AU32" s="20"/>
      <c r="AV32" s="20"/>
    </row>
    <row r="33" spans="1:48" s="9" customFormat="1" x14ac:dyDescent="0.25">
      <c r="A33" s="41" t="s">
        <v>44</v>
      </c>
      <c r="B33" s="41"/>
      <c r="C33" s="21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>
        <f t="shared" si="1"/>
        <v>0</v>
      </c>
      <c r="V33" s="21" t="s">
        <v>45</v>
      </c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  <c r="AQ33" s="20"/>
      <c r="AR33" s="20"/>
      <c r="AS33" s="20"/>
      <c r="AT33" s="20">
        <v>18</v>
      </c>
      <c r="AU33" s="20"/>
      <c r="AV33" s="20">
        <f>U33+W33+X33+Y33+Z33+AA33+AB33+AC33+AD33+AE33+AF33+AG33+AH33+AI33+AJ33+AK33+AL33+AM33+AN33+AO33+AP33+AQ33+AR33+AS33+AT33</f>
        <v>18</v>
      </c>
    </row>
    <row r="34" spans="1:48" s="9" customFormat="1" x14ac:dyDescent="0.25">
      <c r="A34" s="41" t="s">
        <v>46</v>
      </c>
      <c r="B34" s="41"/>
      <c r="C34" s="21">
        <f>C10+C11+C12+C13+C14+C15+C16+C18+C19+C20+C21+C22+C23+C24+C25+C30+C33+C26+C27+C28+C31+C17+C32</f>
        <v>0</v>
      </c>
      <c r="D34" s="21">
        <f t="shared" ref="D34:U34" si="4">D10+D11+D12+D13+D14+D15+D16+D18+D19+D20+D21+D22+D23+D24+D25+D30+D33+D26+D27+D28+D31+D17+D29+D32</f>
        <v>35</v>
      </c>
      <c r="E34" s="21">
        <f t="shared" si="4"/>
        <v>36</v>
      </c>
      <c r="F34" s="21">
        <f t="shared" si="4"/>
        <v>36</v>
      </c>
      <c r="G34" s="21">
        <f t="shared" si="4"/>
        <v>36</v>
      </c>
      <c r="H34" s="21">
        <f t="shared" si="4"/>
        <v>36</v>
      </c>
      <c r="I34" s="21">
        <f t="shared" si="4"/>
        <v>35</v>
      </c>
      <c r="J34" s="21">
        <f t="shared" si="4"/>
        <v>35</v>
      </c>
      <c r="K34" s="21">
        <f t="shared" si="4"/>
        <v>35</v>
      </c>
      <c r="L34" s="21">
        <f t="shared" si="4"/>
        <v>36</v>
      </c>
      <c r="M34" s="21">
        <f t="shared" si="4"/>
        <v>36</v>
      </c>
      <c r="N34" s="21">
        <f t="shared" si="4"/>
        <v>36</v>
      </c>
      <c r="O34" s="21">
        <f t="shared" si="4"/>
        <v>36</v>
      </c>
      <c r="P34" s="21">
        <f t="shared" si="4"/>
        <v>35</v>
      </c>
      <c r="Q34" s="21">
        <f t="shared" si="4"/>
        <v>35</v>
      </c>
      <c r="R34" s="21">
        <f t="shared" si="4"/>
        <v>36</v>
      </c>
      <c r="S34" s="21">
        <f t="shared" si="4"/>
        <v>35</v>
      </c>
      <c r="T34" s="21">
        <f t="shared" si="4"/>
        <v>36</v>
      </c>
      <c r="U34" s="21">
        <f t="shared" si="4"/>
        <v>605</v>
      </c>
      <c r="V34" s="21" t="s">
        <v>45</v>
      </c>
      <c r="W34" s="20">
        <f t="shared" ref="W34:AV34" si="5">W10+W11+W12+W13+W14+W15+W16+W17+W18+W19+W20+W21+W22+W23+W24+W25+W26+W27+W28+W30+W31+W33+W29+W32</f>
        <v>34</v>
      </c>
      <c r="X34" s="20">
        <f t="shared" si="5"/>
        <v>34</v>
      </c>
      <c r="Y34" s="20">
        <f t="shared" si="5"/>
        <v>34</v>
      </c>
      <c r="Z34" s="20">
        <f t="shared" si="5"/>
        <v>34</v>
      </c>
      <c r="AA34" s="20">
        <f t="shared" si="5"/>
        <v>35</v>
      </c>
      <c r="AB34" s="20">
        <f t="shared" si="5"/>
        <v>34</v>
      </c>
      <c r="AC34" s="20">
        <f t="shared" si="5"/>
        <v>35</v>
      </c>
      <c r="AD34" s="20">
        <f t="shared" si="5"/>
        <v>34</v>
      </c>
      <c r="AE34" s="20">
        <f t="shared" si="5"/>
        <v>35</v>
      </c>
      <c r="AF34" s="20">
        <f t="shared" si="5"/>
        <v>34</v>
      </c>
      <c r="AG34" s="20">
        <f t="shared" si="5"/>
        <v>35</v>
      </c>
      <c r="AH34" s="20">
        <f t="shared" si="5"/>
        <v>34</v>
      </c>
      <c r="AI34" s="20">
        <f t="shared" si="5"/>
        <v>35</v>
      </c>
      <c r="AJ34" s="20">
        <f t="shared" si="5"/>
        <v>35</v>
      </c>
      <c r="AK34" s="20">
        <f t="shared" si="5"/>
        <v>35</v>
      </c>
      <c r="AL34" s="20">
        <f t="shared" si="5"/>
        <v>35</v>
      </c>
      <c r="AM34" s="20">
        <f t="shared" si="5"/>
        <v>35</v>
      </c>
      <c r="AN34" s="20">
        <f t="shared" si="5"/>
        <v>34</v>
      </c>
      <c r="AO34" s="20">
        <f t="shared" si="5"/>
        <v>34</v>
      </c>
      <c r="AP34" s="20">
        <f t="shared" si="5"/>
        <v>34</v>
      </c>
      <c r="AQ34" s="20">
        <f t="shared" si="5"/>
        <v>34</v>
      </c>
      <c r="AR34" s="20">
        <f t="shared" si="5"/>
        <v>34</v>
      </c>
      <c r="AS34" s="20">
        <f t="shared" si="5"/>
        <v>34</v>
      </c>
      <c r="AT34" s="20">
        <f t="shared" si="5"/>
        <v>34</v>
      </c>
      <c r="AU34" s="20">
        <f t="shared" si="5"/>
        <v>0</v>
      </c>
      <c r="AV34" s="20">
        <f t="shared" si="5"/>
        <v>1430</v>
      </c>
    </row>
    <row r="35" spans="1:48" s="9" customFormat="1" x14ac:dyDescent="0.25">
      <c r="A35" s="27"/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7"/>
      <c r="AM35" s="27"/>
      <c r="AN35" s="27"/>
      <c r="AO35" s="27"/>
      <c r="AP35" s="27"/>
      <c r="AQ35" s="27"/>
      <c r="AR35" s="27"/>
      <c r="AS35" s="27"/>
      <c r="AT35" s="27"/>
      <c r="AU35" s="27"/>
      <c r="AV35" s="27"/>
    </row>
    <row r="36" spans="1:48" s="9" customFormat="1" x14ac:dyDescent="0.25">
      <c r="A36" s="27"/>
      <c r="B36" s="27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  <c r="AF36" s="27"/>
      <c r="AG36" s="27"/>
      <c r="AH36" s="27"/>
      <c r="AI36" s="27"/>
      <c r="AJ36" s="27"/>
      <c r="AK36" s="27"/>
      <c r="AL36" s="27"/>
      <c r="AM36" s="27"/>
      <c r="AN36" s="27"/>
      <c r="AO36" s="27"/>
      <c r="AP36" s="27"/>
      <c r="AQ36" s="27"/>
      <c r="AR36" s="27"/>
      <c r="AS36" s="27"/>
      <c r="AT36" s="27"/>
      <c r="AU36" s="27"/>
      <c r="AV36" s="27"/>
    </row>
    <row r="37" spans="1:48" s="9" customFormat="1" ht="15" customHeight="1" x14ac:dyDescent="0.25">
      <c r="A37" s="28"/>
      <c r="B37" s="28"/>
      <c r="C37" s="28"/>
      <c r="D37" s="45" t="s">
        <v>142</v>
      </c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45"/>
      <c r="X37" s="45"/>
      <c r="Y37" s="45"/>
      <c r="Z37" s="45"/>
      <c r="AA37" s="45"/>
      <c r="AB37" s="45"/>
      <c r="AC37" s="45"/>
      <c r="AD37" s="45"/>
      <c r="AE37" s="45"/>
      <c r="AF37" s="45"/>
      <c r="AG37" s="45"/>
      <c r="AH37" s="45"/>
      <c r="AI37" s="45"/>
      <c r="AJ37" s="45"/>
      <c r="AK37" s="45"/>
      <c r="AL37" s="45"/>
      <c r="AM37" s="45"/>
      <c r="AN37" s="45"/>
      <c r="AO37" s="45"/>
      <c r="AP37" s="45"/>
      <c r="AQ37" s="45"/>
      <c r="AR37" s="45"/>
      <c r="AS37" s="45"/>
      <c r="AT37" s="28"/>
      <c r="AU37" s="28"/>
      <c r="AV37" s="28"/>
    </row>
    <row r="38" spans="1:48" s="9" customFormat="1" x14ac:dyDescent="0.25">
      <c r="A38" s="28"/>
      <c r="B38" s="28"/>
      <c r="C38" s="28"/>
      <c r="D38" s="45"/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5"/>
      <c r="U38" s="45"/>
      <c r="V38" s="45"/>
      <c r="W38" s="45"/>
      <c r="X38" s="45"/>
      <c r="Y38" s="45"/>
      <c r="Z38" s="45"/>
      <c r="AA38" s="45"/>
      <c r="AB38" s="45"/>
      <c r="AC38" s="45"/>
      <c r="AD38" s="45"/>
      <c r="AE38" s="45"/>
      <c r="AF38" s="45"/>
      <c r="AG38" s="45"/>
      <c r="AH38" s="45"/>
      <c r="AI38" s="45"/>
      <c r="AJ38" s="45"/>
      <c r="AK38" s="45"/>
      <c r="AL38" s="45"/>
      <c r="AM38" s="45"/>
      <c r="AN38" s="45"/>
      <c r="AO38" s="45"/>
      <c r="AP38" s="45"/>
      <c r="AQ38" s="45"/>
      <c r="AR38" s="45"/>
      <c r="AS38" s="45"/>
      <c r="AT38" s="28"/>
      <c r="AU38" s="28"/>
      <c r="AV38" s="28"/>
    </row>
    <row r="39" spans="1:48" s="9" customFormat="1" x14ac:dyDescent="0.25">
      <c r="A39" s="46" t="s">
        <v>33</v>
      </c>
      <c r="B39" s="46" t="s">
        <v>34</v>
      </c>
      <c r="C39" s="42" t="s">
        <v>23</v>
      </c>
      <c r="D39" s="43"/>
      <c r="E39" s="43"/>
      <c r="F39" s="43"/>
      <c r="G39" s="44"/>
      <c r="H39" s="42" t="s">
        <v>24</v>
      </c>
      <c r="I39" s="43"/>
      <c r="J39" s="43"/>
      <c r="K39" s="43"/>
      <c r="L39" s="44"/>
      <c r="M39" s="42" t="s">
        <v>25</v>
      </c>
      <c r="N39" s="43"/>
      <c r="O39" s="43"/>
      <c r="P39" s="44"/>
      <c r="Q39" s="42" t="s">
        <v>26</v>
      </c>
      <c r="R39" s="43"/>
      <c r="S39" s="43"/>
      <c r="T39" s="44"/>
      <c r="U39" s="40" t="s">
        <v>22</v>
      </c>
      <c r="V39" s="42" t="s">
        <v>27</v>
      </c>
      <c r="W39" s="43"/>
      <c r="X39" s="43"/>
      <c r="Y39" s="43"/>
      <c r="Z39" s="42" t="s">
        <v>28</v>
      </c>
      <c r="AA39" s="43"/>
      <c r="AB39" s="43"/>
      <c r="AC39" s="43"/>
      <c r="AD39" s="42" t="s">
        <v>29</v>
      </c>
      <c r="AE39" s="43"/>
      <c r="AF39" s="43"/>
      <c r="AG39" s="44"/>
      <c r="AH39" s="42" t="s">
        <v>30</v>
      </c>
      <c r="AI39" s="43"/>
      <c r="AJ39" s="43"/>
      <c r="AK39" s="43"/>
      <c r="AL39" s="43"/>
      <c r="AM39" s="42" t="s">
        <v>31</v>
      </c>
      <c r="AN39" s="43"/>
      <c r="AO39" s="43"/>
      <c r="AP39" s="43"/>
      <c r="AQ39" s="42" t="s">
        <v>32</v>
      </c>
      <c r="AR39" s="43"/>
      <c r="AS39" s="43"/>
      <c r="AT39" s="44"/>
      <c r="AU39" s="29"/>
      <c r="AV39" s="40" t="s">
        <v>22</v>
      </c>
    </row>
    <row r="40" spans="1:48" s="9" customFormat="1" ht="49.5" x14ac:dyDescent="0.25">
      <c r="A40" s="46"/>
      <c r="B40" s="46"/>
      <c r="C40" s="30"/>
      <c r="D40" s="30" t="s">
        <v>80</v>
      </c>
      <c r="E40" s="30" t="s">
        <v>19</v>
      </c>
      <c r="F40" s="30" t="s">
        <v>20</v>
      </c>
      <c r="G40" s="30" t="s">
        <v>21</v>
      </c>
      <c r="H40" s="30" t="s">
        <v>81</v>
      </c>
      <c r="I40" s="30" t="s">
        <v>16</v>
      </c>
      <c r="J40" s="30" t="s">
        <v>17</v>
      </c>
      <c r="K40" s="30" t="s">
        <v>18</v>
      </c>
      <c r="L40" s="30" t="s">
        <v>11</v>
      </c>
      <c r="M40" s="30" t="s">
        <v>12</v>
      </c>
      <c r="N40" s="30" t="s">
        <v>13</v>
      </c>
      <c r="O40" s="30" t="s">
        <v>14</v>
      </c>
      <c r="P40" s="30" t="s">
        <v>15</v>
      </c>
      <c r="Q40" s="30" t="s">
        <v>72</v>
      </c>
      <c r="R40" s="30" t="s">
        <v>19</v>
      </c>
      <c r="S40" s="30" t="s">
        <v>20</v>
      </c>
      <c r="T40" s="30" t="s">
        <v>21</v>
      </c>
      <c r="U40" s="40"/>
      <c r="V40" s="31" t="s">
        <v>175</v>
      </c>
      <c r="W40" s="31" t="s">
        <v>48</v>
      </c>
      <c r="X40" s="31" t="s">
        <v>49</v>
      </c>
      <c r="Y40" s="31" t="s">
        <v>50</v>
      </c>
      <c r="Z40" s="31" t="s">
        <v>82</v>
      </c>
      <c r="AA40" s="31" t="s">
        <v>1</v>
      </c>
      <c r="AB40" s="31" t="s">
        <v>2</v>
      </c>
      <c r="AC40" s="31" t="s">
        <v>0</v>
      </c>
      <c r="AD40" s="31" t="s">
        <v>83</v>
      </c>
      <c r="AE40" s="31" t="s">
        <v>1</v>
      </c>
      <c r="AF40" s="31" t="s">
        <v>2</v>
      </c>
      <c r="AG40" s="31" t="s">
        <v>0</v>
      </c>
      <c r="AH40" s="31" t="s">
        <v>176</v>
      </c>
      <c r="AI40" s="31" t="s">
        <v>16</v>
      </c>
      <c r="AJ40" s="31" t="s">
        <v>17</v>
      </c>
      <c r="AK40" s="31" t="s">
        <v>18</v>
      </c>
      <c r="AL40" s="31" t="s">
        <v>11</v>
      </c>
      <c r="AM40" s="31" t="s">
        <v>7</v>
      </c>
      <c r="AN40" s="31" t="s">
        <v>8</v>
      </c>
      <c r="AO40" s="31" t="s">
        <v>9</v>
      </c>
      <c r="AP40" s="31" t="s">
        <v>10</v>
      </c>
      <c r="AQ40" s="31" t="s">
        <v>84</v>
      </c>
      <c r="AR40" s="31" t="s">
        <v>19</v>
      </c>
      <c r="AS40" s="31" t="s">
        <v>20</v>
      </c>
      <c r="AT40" s="31" t="s">
        <v>85</v>
      </c>
      <c r="AU40" s="31"/>
      <c r="AV40" s="40"/>
    </row>
    <row r="41" spans="1:48" s="9" customFormat="1" x14ac:dyDescent="0.25">
      <c r="A41" s="28"/>
      <c r="B41" s="28"/>
      <c r="C41" s="28"/>
      <c r="D41" s="41"/>
      <c r="E41" s="41"/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41"/>
      <c r="R41" s="41"/>
      <c r="S41" s="41"/>
      <c r="T41" s="41"/>
      <c r="U41" s="41"/>
      <c r="V41" s="41"/>
      <c r="W41" s="41"/>
      <c r="X41" s="41"/>
      <c r="Y41" s="41"/>
      <c r="Z41" s="41"/>
      <c r="AA41" s="41"/>
      <c r="AB41" s="41"/>
      <c r="AC41" s="41"/>
      <c r="AD41" s="41"/>
      <c r="AE41" s="41"/>
      <c r="AF41" s="41"/>
      <c r="AG41" s="41"/>
      <c r="AH41" s="41"/>
      <c r="AI41" s="41"/>
      <c r="AJ41" s="41"/>
      <c r="AK41" s="41"/>
      <c r="AL41" s="41"/>
      <c r="AM41" s="41"/>
      <c r="AN41" s="41"/>
      <c r="AO41" s="41"/>
      <c r="AP41" s="41"/>
      <c r="AQ41" s="41"/>
      <c r="AR41" s="41"/>
      <c r="AS41" s="41"/>
      <c r="AT41" s="41"/>
      <c r="AU41" s="21"/>
      <c r="AV41" s="28"/>
    </row>
    <row r="42" spans="1:48" s="9" customFormat="1" x14ac:dyDescent="0.25">
      <c r="A42" s="28"/>
      <c r="B42" s="28"/>
      <c r="C42" s="28"/>
      <c r="D42" s="20">
        <v>1</v>
      </c>
      <c r="E42" s="20">
        <v>2</v>
      </c>
      <c r="F42" s="20">
        <v>3</v>
      </c>
      <c r="G42" s="20">
        <v>4</v>
      </c>
      <c r="H42" s="20">
        <v>5</v>
      </c>
      <c r="I42" s="20">
        <v>6</v>
      </c>
      <c r="J42" s="20">
        <v>7</v>
      </c>
      <c r="K42" s="20">
        <v>8</v>
      </c>
      <c r="L42" s="20">
        <v>9</v>
      </c>
      <c r="M42" s="20">
        <v>10</v>
      </c>
      <c r="N42" s="20">
        <v>11</v>
      </c>
      <c r="O42" s="20">
        <v>12</v>
      </c>
      <c r="P42" s="20">
        <v>13</v>
      </c>
      <c r="Q42" s="20">
        <v>14</v>
      </c>
      <c r="R42" s="20">
        <v>15</v>
      </c>
      <c r="S42" s="20">
        <v>16</v>
      </c>
      <c r="T42" s="20">
        <v>17</v>
      </c>
      <c r="U42" s="20"/>
      <c r="V42" s="20">
        <v>18.190000000000001</v>
      </c>
      <c r="W42" s="20">
        <v>20</v>
      </c>
      <c r="X42" s="20">
        <v>21</v>
      </c>
      <c r="Y42" s="20">
        <v>22</v>
      </c>
      <c r="Z42" s="20">
        <v>23</v>
      </c>
      <c r="AA42" s="20">
        <v>24</v>
      </c>
      <c r="AB42" s="20">
        <v>25</v>
      </c>
      <c r="AC42" s="20">
        <v>26</v>
      </c>
      <c r="AD42" s="20">
        <v>27</v>
      </c>
      <c r="AE42" s="20">
        <v>28</v>
      </c>
      <c r="AF42" s="20">
        <v>29</v>
      </c>
      <c r="AG42" s="20">
        <v>30</v>
      </c>
      <c r="AH42" s="20">
        <v>31</v>
      </c>
      <c r="AI42" s="20">
        <v>32</v>
      </c>
      <c r="AJ42" s="20">
        <v>33</v>
      </c>
      <c r="AK42" s="20">
        <v>34</v>
      </c>
      <c r="AL42" s="20">
        <v>35</v>
      </c>
      <c r="AM42" s="20">
        <v>36</v>
      </c>
      <c r="AN42" s="20">
        <v>37</v>
      </c>
      <c r="AO42" s="20">
        <v>38</v>
      </c>
      <c r="AP42" s="20">
        <v>39</v>
      </c>
      <c r="AQ42" s="20">
        <v>40</v>
      </c>
      <c r="AR42" s="20">
        <v>41</v>
      </c>
      <c r="AS42" s="20">
        <v>42</v>
      </c>
      <c r="AT42" s="20">
        <v>43</v>
      </c>
      <c r="AU42" s="20"/>
      <c r="AV42" s="20"/>
    </row>
    <row r="43" spans="1:48" s="9" customFormat="1" ht="17.25" customHeight="1" x14ac:dyDescent="0.25">
      <c r="A43" s="26" t="s">
        <v>63</v>
      </c>
      <c r="B43" s="19" t="s">
        <v>38</v>
      </c>
      <c r="C43" s="19"/>
      <c r="D43" s="19">
        <v>3</v>
      </c>
      <c r="E43" s="19">
        <v>3</v>
      </c>
      <c r="F43" s="19">
        <v>3</v>
      </c>
      <c r="G43" s="19">
        <v>3</v>
      </c>
      <c r="H43" s="19">
        <v>1</v>
      </c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20">
        <f>C43+D43+E43+F43+G43+H43+I43+J43+K43+L43+M43+N43+O43+P43+Q43+R43+S43+T43</f>
        <v>13</v>
      </c>
      <c r="V43" s="21" t="s">
        <v>45</v>
      </c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19"/>
      <c r="AP43" s="19"/>
      <c r="AQ43" s="19"/>
      <c r="AR43" s="19"/>
      <c r="AS43" s="20"/>
      <c r="AT43" s="20"/>
      <c r="AU43" s="20"/>
      <c r="AV43" s="20">
        <f t="shared" ref="AV43:AV58" si="6">U43+W43+X43+Y43+Z43+AA43+AB43+AC43+AD43+AE43+AF43+AG43+AH43+AI43+AJ43+AK43+AL43+AM43+AN43+AO43+AP43+AQ43+AR43+AS43+AT43</f>
        <v>13</v>
      </c>
    </row>
    <row r="44" spans="1:48" s="9" customFormat="1" ht="17.25" hidden="1" customHeight="1" x14ac:dyDescent="0.25">
      <c r="A44" s="26" t="s">
        <v>75</v>
      </c>
      <c r="B44" s="19" t="s">
        <v>76</v>
      </c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20">
        <f t="shared" ref="U44:U65" si="7">C44+D44+E44+F44+G44+H44+I44+J44+K44+L44+M44+N44+O44+P44+Q44+R44+S44+T44</f>
        <v>0</v>
      </c>
      <c r="V44" s="21" t="s">
        <v>45</v>
      </c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9"/>
      <c r="AQ44" s="19"/>
      <c r="AR44" s="19"/>
      <c r="AS44" s="19"/>
      <c r="AT44" s="20"/>
      <c r="AU44" s="20"/>
      <c r="AV44" s="20">
        <f t="shared" si="6"/>
        <v>0</v>
      </c>
    </row>
    <row r="45" spans="1:48" s="9" customFormat="1" ht="16.5" customHeight="1" x14ac:dyDescent="0.25">
      <c r="A45" s="26" t="s">
        <v>67</v>
      </c>
      <c r="B45" s="19" t="s">
        <v>56</v>
      </c>
      <c r="C45" s="19"/>
      <c r="D45" s="19">
        <v>2</v>
      </c>
      <c r="E45" s="19">
        <v>2</v>
      </c>
      <c r="F45" s="19">
        <v>2</v>
      </c>
      <c r="G45" s="19">
        <v>2</v>
      </c>
      <c r="H45" s="19">
        <v>2</v>
      </c>
      <c r="I45" s="19">
        <v>2</v>
      </c>
      <c r="J45" s="19">
        <v>2</v>
      </c>
      <c r="K45" s="19">
        <v>2</v>
      </c>
      <c r="L45" s="19">
        <v>2</v>
      </c>
      <c r="M45" s="19">
        <v>2</v>
      </c>
      <c r="N45" s="19">
        <v>2</v>
      </c>
      <c r="O45" s="19">
        <v>2</v>
      </c>
      <c r="P45" s="19">
        <v>2</v>
      </c>
      <c r="Q45" s="19">
        <v>2</v>
      </c>
      <c r="R45" s="19">
        <v>2</v>
      </c>
      <c r="S45" s="19"/>
      <c r="T45" s="19"/>
      <c r="U45" s="20">
        <f t="shared" si="7"/>
        <v>30</v>
      </c>
      <c r="V45" s="21" t="s">
        <v>45</v>
      </c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20"/>
      <c r="AL45" s="20"/>
      <c r="AM45" s="20"/>
      <c r="AN45" s="20"/>
      <c r="AO45" s="20"/>
      <c r="AP45" s="20"/>
      <c r="AQ45" s="20"/>
      <c r="AR45" s="20"/>
      <c r="AS45" s="20"/>
      <c r="AT45" s="20"/>
      <c r="AU45" s="20"/>
      <c r="AV45" s="20">
        <f t="shared" si="6"/>
        <v>30</v>
      </c>
    </row>
    <row r="46" spans="1:48" s="9" customFormat="1" ht="66" customHeight="1" x14ac:dyDescent="0.25">
      <c r="A46" s="26" t="s">
        <v>92</v>
      </c>
      <c r="B46" s="19" t="s">
        <v>93</v>
      </c>
      <c r="C46" s="19"/>
      <c r="D46" s="19">
        <v>1</v>
      </c>
      <c r="E46" s="19"/>
      <c r="F46" s="19">
        <v>1</v>
      </c>
      <c r="G46" s="19"/>
      <c r="H46" s="19">
        <v>1</v>
      </c>
      <c r="I46" s="19"/>
      <c r="J46" s="19">
        <v>1</v>
      </c>
      <c r="K46" s="19"/>
      <c r="L46" s="19">
        <v>1</v>
      </c>
      <c r="M46" s="19">
        <v>1</v>
      </c>
      <c r="N46" s="19">
        <v>1</v>
      </c>
      <c r="O46" s="19">
        <v>1</v>
      </c>
      <c r="P46" s="19">
        <v>1</v>
      </c>
      <c r="Q46" s="19">
        <v>1</v>
      </c>
      <c r="R46" s="19">
        <v>1</v>
      </c>
      <c r="S46" s="19">
        <v>1</v>
      </c>
      <c r="T46" s="19">
        <v>1</v>
      </c>
      <c r="U46" s="20">
        <f t="shared" si="7"/>
        <v>13</v>
      </c>
      <c r="V46" s="21" t="s">
        <v>45</v>
      </c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  <c r="AQ46" s="19"/>
      <c r="AR46" s="19"/>
      <c r="AS46" s="19"/>
      <c r="AT46" s="20"/>
      <c r="AU46" s="20"/>
      <c r="AV46" s="20">
        <f t="shared" si="6"/>
        <v>13</v>
      </c>
    </row>
    <row r="47" spans="1:48" s="9" customFormat="1" ht="26.25" x14ac:dyDescent="0.25">
      <c r="A47" s="26" t="s">
        <v>95</v>
      </c>
      <c r="B47" s="19" t="s">
        <v>39</v>
      </c>
      <c r="C47" s="19"/>
      <c r="D47" s="19">
        <v>2</v>
      </c>
      <c r="E47" s="19">
        <v>2</v>
      </c>
      <c r="F47" s="19">
        <v>2</v>
      </c>
      <c r="G47" s="19">
        <v>2</v>
      </c>
      <c r="H47" s="19">
        <v>1</v>
      </c>
      <c r="I47" s="19">
        <v>2</v>
      </c>
      <c r="J47" s="19">
        <v>1</v>
      </c>
      <c r="K47" s="19">
        <v>2</v>
      </c>
      <c r="L47" s="19">
        <v>1</v>
      </c>
      <c r="M47" s="19">
        <v>2</v>
      </c>
      <c r="N47" s="19">
        <v>1</v>
      </c>
      <c r="O47" s="19">
        <v>2</v>
      </c>
      <c r="P47" s="19">
        <v>1</v>
      </c>
      <c r="Q47" s="19">
        <v>2</v>
      </c>
      <c r="R47" s="19">
        <v>1</v>
      </c>
      <c r="S47" s="19">
        <v>2</v>
      </c>
      <c r="T47" s="19">
        <v>1</v>
      </c>
      <c r="U47" s="20">
        <f t="shared" si="7"/>
        <v>27</v>
      </c>
      <c r="V47" s="21" t="s">
        <v>45</v>
      </c>
      <c r="W47" s="19">
        <v>2</v>
      </c>
      <c r="X47" s="19">
        <v>2</v>
      </c>
      <c r="Y47" s="19">
        <v>2</v>
      </c>
      <c r="Z47" s="19">
        <v>2</v>
      </c>
      <c r="AA47" s="19">
        <v>2</v>
      </c>
      <c r="AB47" s="19">
        <v>2</v>
      </c>
      <c r="AC47" s="19">
        <v>2</v>
      </c>
      <c r="AD47" s="19">
        <v>2</v>
      </c>
      <c r="AE47" s="19">
        <v>2</v>
      </c>
      <c r="AF47" s="19">
        <v>2</v>
      </c>
      <c r="AG47" s="19">
        <v>2</v>
      </c>
      <c r="AH47" s="19">
        <v>2</v>
      </c>
      <c r="AI47" s="19">
        <v>2</v>
      </c>
      <c r="AJ47" s="19">
        <v>2</v>
      </c>
      <c r="AK47" s="19"/>
      <c r="AL47" s="19"/>
      <c r="AM47" s="19"/>
      <c r="AN47" s="19"/>
      <c r="AO47" s="19"/>
      <c r="AP47" s="19"/>
      <c r="AQ47" s="19"/>
      <c r="AR47" s="19"/>
      <c r="AS47" s="20"/>
      <c r="AT47" s="20"/>
      <c r="AU47" s="20"/>
      <c r="AV47" s="20">
        <f t="shared" si="6"/>
        <v>55</v>
      </c>
    </row>
    <row r="48" spans="1:48" s="9" customFormat="1" ht="16.5" customHeight="1" x14ac:dyDescent="0.25">
      <c r="A48" s="26" t="s">
        <v>96</v>
      </c>
      <c r="B48" s="19" t="s">
        <v>38</v>
      </c>
      <c r="C48" s="19"/>
      <c r="D48" s="19">
        <v>4</v>
      </c>
      <c r="E48" s="19">
        <v>4</v>
      </c>
      <c r="F48" s="19">
        <v>4</v>
      </c>
      <c r="G48" s="19">
        <v>4</v>
      </c>
      <c r="H48" s="19">
        <v>4</v>
      </c>
      <c r="I48" s="19">
        <v>4</v>
      </c>
      <c r="J48" s="19">
        <v>4</v>
      </c>
      <c r="K48" s="19">
        <v>4</v>
      </c>
      <c r="L48" s="19">
        <v>4</v>
      </c>
      <c r="M48" s="19"/>
      <c r="N48" s="19"/>
      <c r="O48" s="19"/>
      <c r="P48" s="19"/>
      <c r="Q48" s="19"/>
      <c r="R48" s="19"/>
      <c r="S48" s="19"/>
      <c r="T48" s="19"/>
      <c r="U48" s="20">
        <f>C48+D48+E48+F48+G48+H48+I48+J48+K48+L48+M48+N48+O48+P48+Q48+R48+S48+T48</f>
        <v>36</v>
      </c>
      <c r="V48" s="21" t="s">
        <v>45</v>
      </c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19"/>
      <c r="AO48" s="19"/>
      <c r="AP48" s="19"/>
      <c r="AQ48" s="19"/>
      <c r="AR48" s="19"/>
      <c r="AS48" s="19"/>
      <c r="AT48" s="20"/>
      <c r="AU48" s="20"/>
      <c r="AV48" s="20">
        <f t="shared" si="6"/>
        <v>36</v>
      </c>
    </row>
    <row r="49" spans="1:48" s="9" customFormat="1" ht="51.75" customHeight="1" x14ac:dyDescent="0.25">
      <c r="A49" s="26" t="s">
        <v>97</v>
      </c>
      <c r="B49" s="19" t="s">
        <v>98</v>
      </c>
      <c r="C49" s="19"/>
      <c r="D49" s="19">
        <v>2</v>
      </c>
      <c r="E49" s="19">
        <v>2</v>
      </c>
      <c r="F49" s="19">
        <v>2</v>
      </c>
      <c r="G49" s="19">
        <v>2</v>
      </c>
      <c r="H49" s="19">
        <v>2</v>
      </c>
      <c r="I49" s="19">
        <v>2</v>
      </c>
      <c r="J49" s="19">
        <v>2</v>
      </c>
      <c r="K49" s="19">
        <v>2</v>
      </c>
      <c r="L49" s="19">
        <v>2</v>
      </c>
      <c r="M49" s="19">
        <v>2</v>
      </c>
      <c r="N49" s="19">
        <v>2</v>
      </c>
      <c r="O49" s="19">
        <v>2</v>
      </c>
      <c r="P49" s="19">
        <v>2</v>
      </c>
      <c r="Q49" s="19">
        <v>2</v>
      </c>
      <c r="R49" s="19">
        <v>2</v>
      </c>
      <c r="S49" s="19">
        <v>2</v>
      </c>
      <c r="T49" s="19">
        <v>1</v>
      </c>
      <c r="U49" s="20">
        <f t="shared" si="7"/>
        <v>33</v>
      </c>
      <c r="V49" s="21" t="s">
        <v>45</v>
      </c>
      <c r="W49" s="19">
        <v>4</v>
      </c>
      <c r="X49" s="19">
        <v>2</v>
      </c>
      <c r="Y49" s="19">
        <v>2</v>
      </c>
      <c r="Z49" s="19">
        <v>2</v>
      </c>
      <c r="AA49" s="19">
        <v>2</v>
      </c>
      <c r="AB49" s="19">
        <v>2</v>
      </c>
      <c r="AC49" s="19">
        <v>2</v>
      </c>
      <c r="AD49" s="19">
        <v>2</v>
      </c>
      <c r="AE49" s="19">
        <v>2</v>
      </c>
      <c r="AF49" s="19">
        <v>2</v>
      </c>
      <c r="AG49" s="19">
        <v>2</v>
      </c>
      <c r="AH49" s="19">
        <v>2</v>
      </c>
      <c r="AI49" s="19">
        <v>2</v>
      </c>
      <c r="AJ49" s="19">
        <v>2</v>
      </c>
      <c r="AK49" s="19"/>
      <c r="AL49" s="19"/>
      <c r="AM49" s="19"/>
      <c r="AN49" s="19"/>
      <c r="AO49" s="19"/>
      <c r="AP49" s="19"/>
      <c r="AQ49" s="19"/>
      <c r="AR49" s="19"/>
      <c r="AS49" s="19"/>
      <c r="AT49" s="20"/>
      <c r="AU49" s="20"/>
      <c r="AV49" s="20">
        <f t="shared" si="6"/>
        <v>63</v>
      </c>
    </row>
    <row r="50" spans="1:48" s="9" customFormat="1" ht="15" customHeight="1" x14ac:dyDescent="0.25">
      <c r="A50" s="24" t="s">
        <v>117</v>
      </c>
      <c r="B50" s="19" t="s">
        <v>89</v>
      </c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20">
        <f t="shared" si="7"/>
        <v>0</v>
      </c>
      <c r="V50" s="21"/>
      <c r="W50" s="19">
        <v>4</v>
      </c>
      <c r="X50" s="19">
        <v>4</v>
      </c>
      <c r="Y50" s="19">
        <v>4</v>
      </c>
      <c r="Z50" s="19">
        <v>4</v>
      </c>
      <c r="AA50" s="19">
        <v>4</v>
      </c>
      <c r="AB50" s="19">
        <v>4</v>
      </c>
      <c r="AC50" s="19">
        <v>4</v>
      </c>
      <c r="AD50" s="19">
        <v>4</v>
      </c>
      <c r="AE50" s="19">
        <v>4</v>
      </c>
      <c r="AF50" s="19">
        <v>1</v>
      </c>
      <c r="AG50" s="19"/>
      <c r="AH50" s="19"/>
      <c r="AI50" s="19"/>
      <c r="AJ50" s="19"/>
      <c r="AK50" s="19"/>
      <c r="AL50" s="19"/>
      <c r="AM50" s="19"/>
      <c r="AN50" s="19"/>
      <c r="AO50" s="19"/>
      <c r="AP50" s="19"/>
      <c r="AQ50" s="19"/>
      <c r="AR50" s="19"/>
      <c r="AS50" s="19"/>
      <c r="AT50" s="20"/>
      <c r="AU50" s="20"/>
      <c r="AV50" s="20">
        <f t="shared" si="6"/>
        <v>37</v>
      </c>
    </row>
    <row r="51" spans="1:48" s="9" customFormat="1" ht="40.5" customHeight="1" x14ac:dyDescent="0.25">
      <c r="A51" s="24" t="s">
        <v>99</v>
      </c>
      <c r="B51" s="25" t="s">
        <v>52</v>
      </c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20">
        <f t="shared" si="7"/>
        <v>0</v>
      </c>
      <c r="V51" s="21" t="s">
        <v>45</v>
      </c>
      <c r="W51" s="19">
        <v>2</v>
      </c>
      <c r="X51" s="19">
        <v>2</v>
      </c>
      <c r="Y51" s="19">
        <v>2</v>
      </c>
      <c r="Z51" s="19">
        <v>2</v>
      </c>
      <c r="AA51" s="19">
        <v>2</v>
      </c>
      <c r="AB51" s="19">
        <v>2</v>
      </c>
      <c r="AC51" s="19">
        <v>2</v>
      </c>
      <c r="AD51" s="19">
        <v>2</v>
      </c>
      <c r="AE51" s="19">
        <v>2</v>
      </c>
      <c r="AF51" s="19">
        <v>2</v>
      </c>
      <c r="AG51" s="19">
        <v>2</v>
      </c>
      <c r="AH51" s="19">
        <v>2</v>
      </c>
      <c r="AI51" s="19">
        <v>2</v>
      </c>
      <c r="AJ51" s="19">
        <v>3</v>
      </c>
      <c r="AK51" s="19"/>
      <c r="AL51" s="19"/>
      <c r="AM51" s="19"/>
      <c r="AN51" s="19"/>
      <c r="AO51" s="19"/>
      <c r="AP51" s="19"/>
      <c r="AQ51" s="19"/>
      <c r="AR51" s="19"/>
      <c r="AS51" s="19"/>
      <c r="AT51" s="20"/>
      <c r="AU51" s="20"/>
      <c r="AV51" s="20">
        <f t="shared" si="6"/>
        <v>29</v>
      </c>
    </row>
    <row r="52" spans="1:48" s="9" customFormat="1" ht="40.5" customHeight="1" x14ac:dyDescent="0.25">
      <c r="A52" s="24" t="s">
        <v>58</v>
      </c>
      <c r="B52" s="24" t="s">
        <v>100</v>
      </c>
      <c r="C52" s="19"/>
      <c r="D52" s="19">
        <v>6</v>
      </c>
      <c r="E52" s="19">
        <v>7</v>
      </c>
      <c r="F52" s="19">
        <v>4</v>
      </c>
      <c r="G52" s="19">
        <v>4</v>
      </c>
      <c r="H52" s="19">
        <v>5</v>
      </c>
      <c r="I52" s="19">
        <v>4</v>
      </c>
      <c r="J52" s="19">
        <v>5</v>
      </c>
      <c r="K52" s="19">
        <v>5</v>
      </c>
      <c r="L52" s="19">
        <v>8</v>
      </c>
      <c r="M52" s="19">
        <v>3</v>
      </c>
      <c r="N52" s="19">
        <v>4</v>
      </c>
      <c r="O52" s="19">
        <v>4</v>
      </c>
      <c r="P52" s="19">
        <v>4</v>
      </c>
      <c r="Q52" s="19">
        <v>5</v>
      </c>
      <c r="R52" s="19">
        <v>4</v>
      </c>
      <c r="S52" s="19">
        <v>3</v>
      </c>
      <c r="T52" s="19">
        <v>5</v>
      </c>
      <c r="U52" s="20">
        <f t="shared" si="7"/>
        <v>80</v>
      </c>
      <c r="V52" s="21" t="s">
        <v>45</v>
      </c>
      <c r="W52" s="19">
        <v>2</v>
      </c>
      <c r="X52" s="19">
        <v>2</v>
      </c>
      <c r="Y52" s="19">
        <v>2</v>
      </c>
      <c r="Z52" s="19">
        <v>2</v>
      </c>
      <c r="AA52" s="19">
        <v>1</v>
      </c>
      <c r="AB52" s="19">
        <v>1</v>
      </c>
      <c r="AC52" s="19">
        <v>1</v>
      </c>
      <c r="AD52" s="19">
        <v>1</v>
      </c>
      <c r="AE52" s="19">
        <v>1</v>
      </c>
      <c r="AF52" s="19">
        <v>1</v>
      </c>
      <c r="AG52" s="19">
        <v>1</v>
      </c>
      <c r="AH52" s="19">
        <v>1</v>
      </c>
      <c r="AI52" s="19">
        <v>1</v>
      </c>
      <c r="AJ52" s="19">
        <v>1</v>
      </c>
      <c r="AK52" s="19"/>
      <c r="AL52" s="19"/>
      <c r="AM52" s="19"/>
      <c r="AN52" s="19"/>
      <c r="AO52" s="19"/>
      <c r="AP52" s="19"/>
      <c r="AQ52" s="19"/>
      <c r="AR52" s="19"/>
      <c r="AS52" s="19"/>
      <c r="AT52" s="20"/>
      <c r="AU52" s="20"/>
      <c r="AV52" s="20">
        <f t="shared" si="6"/>
        <v>98</v>
      </c>
    </row>
    <row r="53" spans="1:48" s="9" customFormat="1" ht="51.75" x14ac:dyDescent="0.25">
      <c r="A53" s="32" t="s">
        <v>101</v>
      </c>
      <c r="B53" s="33" t="s">
        <v>102</v>
      </c>
      <c r="C53" s="19"/>
      <c r="D53" s="19">
        <v>4</v>
      </c>
      <c r="E53" s="19">
        <v>4</v>
      </c>
      <c r="F53" s="19">
        <v>3</v>
      </c>
      <c r="G53" s="19">
        <v>3</v>
      </c>
      <c r="H53" s="19">
        <v>3</v>
      </c>
      <c r="I53" s="19">
        <v>2</v>
      </c>
      <c r="J53" s="19">
        <v>4</v>
      </c>
      <c r="K53" s="19">
        <v>3</v>
      </c>
      <c r="L53" s="19">
        <v>2</v>
      </c>
      <c r="M53" s="19">
        <v>3</v>
      </c>
      <c r="N53" s="19">
        <v>2</v>
      </c>
      <c r="O53" s="19">
        <v>2</v>
      </c>
      <c r="P53" s="19">
        <v>2</v>
      </c>
      <c r="Q53" s="19">
        <v>2</v>
      </c>
      <c r="R53" s="19">
        <v>2</v>
      </c>
      <c r="S53" s="19">
        <v>2</v>
      </c>
      <c r="T53" s="19">
        <v>2</v>
      </c>
      <c r="U53" s="20">
        <f t="shared" si="7"/>
        <v>45</v>
      </c>
      <c r="V53" s="21" t="s">
        <v>45</v>
      </c>
      <c r="W53" s="19">
        <v>2</v>
      </c>
      <c r="X53" s="19">
        <v>2</v>
      </c>
      <c r="Y53" s="19">
        <v>2</v>
      </c>
      <c r="Z53" s="19">
        <v>2</v>
      </c>
      <c r="AA53" s="19">
        <v>2</v>
      </c>
      <c r="AB53" s="19">
        <v>2</v>
      </c>
      <c r="AC53" s="19">
        <v>3</v>
      </c>
      <c r="AD53" s="19">
        <v>1</v>
      </c>
      <c r="AE53" s="19">
        <v>2</v>
      </c>
      <c r="AF53" s="19">
        <v>2</v>
      </c>
      <c r="AG53" s="19">
        <v>2</v>
      </c>
      <c r="AH53" s="19">
        <v>2</v>
      </c>
      <c r="AI53" s="19">
        <v>1</v>
      </c>
      <c r="AJ53" s="19"/>
      <c r="AK53" s="19"/>
      <c r="AL53" s="19"/>
      <c r="AM53" s="19"/>
      <c r="AN53" s="19"/>
      <c r="AO53" s="19"/>
      <c r="AP53" s="19"/>
      <c r="AQ53" s="19"/>
      <c r="AR53" s="19"/>
      <c r="AS53" s="19"/>
      <c r="AT53" s="20"/>
      <c r="AU53" s="20"/>
      <c r="AV53" s="20">
        <f t="shared" si="6"/>
        <v>70</v>
      </c>
    </row>
    <row r="54" spans="1:48" s="9" customFormat="1" ht="13.5" customHeight="1" x14ac:dyDescent="0.25">
      <c r="A54" s="26" t="s">
        <v>103</v>
      </c>
      <c r="B54" s="19" t="s">
        <v>104</v>
      </c>
      <c r="C54" s="19"/>
      <c r="D54" s="19">
        <v>2</v>
      </c>
      <c r="E54" s="19">
        <v>2</v>
      </c>
      <c r="F54" s="19">
        <v>2</v>
      </c>
      <c r="G54" s="19">
        <v>2</v>
      </c>
      <c r="H54" s="19">
        <v>2</v>
      </c>
      <c r="I54" s="19">
        <v>2</v>
      </c>
      <c r="J54" s="19">
        <v>2</v>
      </c>
      <c r="K54" s="19">
        <v>2</v>
      </c>
      <c r="L54" s="19">
        <v>2</v>
      </c>
      <c r="M54" s="19">
        <v>2</v>
      </c>
      <c r="N54" s="19">
        <v>2</v>
      </c>
      <c r="O54" s="19">
        <v>2</v>
      </c>
      <c r="P54" s="19">
        <v>2</v>
      </c>
      <c r="Q54" s="19">
        <v>2</v>
      </c>
      <c r="R54" s="19">
        <v>2</v>
      </c>
      <c r="S54" s="19">
        <v>2</v>
      </c>
      <c r="T54" s="19"/>
      <c r="U54" s="20">
        <f t="shared" si="7"/>
        <v>32</v>
      </c>
      <c r="V54" s="21" t="s">
        <v>45</v>
      </c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19"/>
      <c r="AL54" s="19"/>
      <c r="AM54" s="19"/>
      <c r="AN54" s="19"/>
      <c r="AO54" s="19"/>
      <c r="AP54" s="19"/>
      <c r="AQ54" s="19"/>
      <c r="AR54" s="19"/>
      <c r="AS54" s="19"/>
      <c r="AT54" s="20"/>
      <c r="AU54" s="20"/>
      <c r="AV54" s="20">
        <f t="shared" si="6"/>
        <v>32</v>
      </c>
    </row>
    <row r="55" spans="1:48" s="9" customFormat="1" ht="39" customHeight="1" x14ac:dyDescent="0.25">
      <c r="A55" s="34" t="s">
        <v>151</v>
      </c>
      <c r="B55" s="23" t="s">
        <v>152</v>
      </c>
      <c r="C55" s="19"/>
      <c r="D55" s="19"/>
      <c r="E55" s="19">
        <v>2</v>
      </c>
      <c r="F55" s="19">
        <v>2</v>
      </c>
      <c r="G55" s="19">
        <v>2</v>
      </c>
      <c r="H55" s="19">
        <v>2</v>
      </c>
      <c r="I55" s="19">
        <v>2</v>
      </c>
      <c r="J55" s="19">
        <v>2</v>
      </c>
      <c r="K55" s="19">
        <v>2</v>
      </c>
      <c r="L55" s="19">
        <v>2</v>
      </c>
      <c r="M55" s="19">
        <v>2</v>
      </c>
      <c r="N55" s="19">
        <v>2</v>
      </c>
      <c r="O55" s="19">
        <v>2</v>
      </c>
      <c r="P55" s="19">
        <v>2</v>
      </c>
      <c r="Q55" s="19">
        <v>2</v>
      </c>
      <c r="R55" s="19">
        <v>2</v>
      </c>
      <c r="S55" s="19">
        <v>2</v>
      </c>
      <c r="T55" s="19">
        <v>2</v>
      </c>
      <c r="U55" s="20">
        <f t="shared" si="7"/>
        <v>32</v>
      </c>
      <c r="V55" s="21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/>
      <c r="AM55" s="19"/>
      <c r="AN55" s="19"/>
      <c r="AO55" s="19"/>
      <c r="AP55" s="19"/>
      <c r="AQ55" s="19"/>
      <c r="AR55" s="19"/>
      <c r="AS55" s="19"/>
      <c r="AT55" s="20"/>
      <c r="AU55" s="20"/>
      <c r="AV55" s="20">
        <f t="shared" si="6"/>
        <v>32</v>
      </c>
    </row>
    <row r="56" spans="1:48" s="9" customFormat="1" ht="90" x14ac:dyDescent="0.25">
      <c r="A56" s="25" t="s">
        <v>41</v>
      </c>
      <c r="B56" s="19" t="s">
        <v>105</v>
      </c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20">
        <f t="shared" si="7"/>
        <v>0</v>
      </c>
      <c r="V56" s="21" t="s">
        <v>45</v>
      </c>
      <c r="W56" s="19">
        <v>4</v>
      </c>
      <c r="X56" s="19">
        <v>4</v>
      </c>
      <c r="Y56" s="19">
        <v>4</v>
      </c>
      <c r="Z56" s="19">
        <v>4</v>
      </c>
      <c r="AA56" s="19">
        <v>3</v>
      </c>
      <c r="AB56" s="19">
        <v>2</v>
      </c>
      <c r="AC56" s="19">
        <v>5</v>
      </c>
      <c r="AD56" s="19">
        <v>3</v>
      </c>
      <c r="AE56" s="19">
        <v>2</v>
      </c>
      <c r="AF56" s="19">
        <v>2</v>
      </c>
      <c r="AG56" s="19">
        <v>2</v>
      </c>
      <c r="AH56" s="19">
        <v>2</v>
      </c>
      <c r="AI56" s="19">
        <v>2</v>
      </c>
      <c r="AJ56" s="19">
        <v>2</v>
      </c>
      <c r="AK56" s="19">
        <v>3</v>
      </c>
      <c r="AL56" s="19"/>
      <c r="AM56" s="19"/>
      <c r="AN56" s="19"/>
      <c r="AO56" s="19"/>
      <c r="AP56" s="19"/>
      <c r="AQ56" s="19"/>
      <c r="AR56" s="19"/>
      <c r="AS56" s="19"/>
      <c r="AT56" s="20"/>
      <c r="AU56" s="20"/>
      <c r="AV56" s="20">
        <f t="shared" si="6"/>
        <v>44</v>
      </c>
    </row>
    <row r="57" spans="1:48" s="9" customFormat="1" ht="77.25" x14ac:dyDescent="0.25">
      <c r="A57" s="25" t="s">
        <v>106</v>
      </c>
      <c r="B57" s="19" t="s">
        <v>107</v>
      </c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20">
        <f t="shared" si="7"/>
        <v>0</v>
      </c>
      <c r="V57" s="21" t="s">
        <v>45</v>
      </c>
      <c r="W57" s="19">
        <v>5</v>
      </c>
      <c r="X57" s="19">
        <v>5</v>
      </c>
      <c r="Y57" s="19">
        <v>5</v>
      </c>
      <c r="Z57" s="19">
        <v>4</v>
      </c>
      <c r="AA57" s="19">
        <v>3</v>
      </c>
      <c r="AB57" s="19">
        <v>3</v>
      </c>
      <c r="AC57" s="19">
        <v>4</v>
      </c>
      <c r="AD57" s="19">
        <v>3</v>
      </c>
      <c r="AE57" s="19">
        <v>4</v>
      </c>
      <c r="AF57" s="19">
        <v>5</v>
      </c>
      <c r="AG57" s="19">
        <v>4</v>
      </c>
      <c r="AH57" s="19">
        <v>4</v>
      </c>
      <c r="AI57" s="19">
        <v>4</v>
      </c>
      <c r="AJ57" s="19">
        <v>4</v>
      </c>
      <c r="AK57" s="19">
        <v>3</v>
      </c>
      <c r="AL57" s="19"/>
      <c r="AM57" s="19"/>
      <c r="AN57" s="19"/>
      <c r="AO57" s="19"/>
      <c r="AP57" s="19"/>
      <c r="AQ57" s="19"/>
      <c r="AR57" s="19"/>
      <c r="AS57" s="19"/>
      <c r="AT57" s="20"/>
      <c r="AU57" s="20"/>
      <c r="AV57" s="20">
        <f t="shared" si="6"/>
        <v>60</v>
      </c>
    </row>
    <row r="58" spans="1:48" s="9" customFormat="1" ht="27.75" customHeight="1" x14ac:dyDescent="0.25">
      <c r="A58" s="24" t="s">
        <v>108</v>
      </c>
      <c r="B58" s="19" t="s">
        <v>42</v>
      </c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20">
        <f t="shared" si="7"/>
        <v>0</v>
      </c>
      <c r="V58" s="21" t="s">
        <v>45</v>
      </c>
      <c r="W58" s="19"/>
      <c r="X58" s="19"/>
      <c r="Y58" s="19"/>
      <c r="Z58" s="19">
        <v>6</v>
      </c>
      <c r="AA58" s="19">
        <v>6</v>
      </c>
      <c r="AB58" s="19">
        <v>6</v>
      </c>
      <c r="AC58" s="19">
        <v>6</v>
      </c>
      <c r="AD58" s="19">
        <v>6</v>
      </c>
      <c r="AE58" s="19">
        <v>6</v>
      </c>
      <c r="AF58" s="19">
        <v>6</v>
      </c>
      <c r="AG58" s="19">
        <v>6</v>
      </c>
      <c r="AH58" s="19">
        <v>6</v>
      </c>
      <c r="AI58" s="19">
        <v>12</v>
      </c>
      <c r="AJ58" s="19">
        <v>6</v>
      </c>
      <c r="AK58" s="19"/>
      <c r="AL58" s="19"/>
      <c r="AM58" s="19"/>
      <c r="AN58" s="19"/>
      <c r="AO58" s="19"/>
      <c r="AP58" s="19"/>
      <c r="AQ58" s="19"/>
      <c r="AR58" s="19"/>
      <c r="AS58" s="19"/>
      <c r="AT58" s="20"/>
      <c r="AU58" s="20"/>
      <c r="AV58" s="20">
        <f t="shared" si="6"/>
        <v>72</v>
      </c>
    </row>
    <row r="59" spans="1:48" s="9" customFormat="1" ht="26.25" x14ac:dyDescent="0.25">
      <c r="A59" s="26" t="s">
        <v>109</v>
      </c>
      <c r="B59" s="19" t="s">
        <v>70</v>
      </c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20">
        <f>C59+D59+E59+F59+G59+H59+I59+J59+K59+L59+M59+N59+O59+P59+Q59+R59+S59+T59</f>
        <v>0</v>
      </c>
      <c r="V59" s="21" t="s">
        <v>45</v>
      </c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>
        <v>18</v>
      </c>
      <c r="AR59" s="19">
        <v>36</v>
      </c>
      <c r="AS59" s="19">
        <v>18</v>
      </c>
      <c r="AT59" s="20"/>
      <c r="AU59" s="20"/>
      <c r="AV59" s="20">
        <f>W59+X59+Y59+Z59+AA59+AB59+AC59+AD59+AE59+AF59+AG59+AH59+AI59+AJ59+AK59+AL59+AM59+AN59+AO59+AP59+AQ59+AR59+AS59+AT59+U59</f>
        <v>72</v>
      </c>
    </row>
    <row r="60" spans="1:48" s="9" customFormat="1" ht="51.75" x14ac:dyDescent="0.25">
      <c r="A60" s="35" t="s">
        <v>110</v>
      </c>
      <c r="B60" s="19" t="s">
        <v>111</v>
      </c>
      <c r="C60" s="19"/>
      <c r="D60" s="19">
        <v>7</v>
      </c>
      <c r="E60" s="19">
        <v>5</v>
      </c>
      <c r="F60" s="19">
        <v>3</v>
      </c>
      <c r="G60" s="19">
        <v>4</v>
      </c>
      <c r="H60" s="19">
        <v>5</v>
      </c>
      <c r="I60" s="19">
        <v>8</v>
      </c>
      <c r="J60" s="19">
        <v>5</v>
      </c>
      <c r="K60" s="19">
        <v>6</v>
      </c>
      <c r="L60" s="19">
        <v>4</v>
      </c>
      <c r="M60" s="19">
        <v>8</v>
      </c>
      <c r="N60" s="19">
        <v>8</v>
      </c>
      <c r="O60" s="19">
        <v>7</v>
      </c>
      <c r="P60" s="19">
        <v>6</v>
      </c>
      <c r="Q60" s="19">
        <v>6</v>
      </c>
      <c r="R60" s="19">
        <v>4</v>
      </c>
      <c r="S60" s="19">
        <v>4</v>
      </c>
      <c r="T60" s="19"/>
      <c r="U60" s="20">
        <f>C60+D60+E60+F60+G60+H60+I60+J60+K60+L60+M60+N60+O60+P60+Q60+R60+S60+T60</f>
        <v>90</v>
      </c>
      <c r="V60" s="21" t="s">
        <v>45</v>
      </c>
      <c r="W60" s="19"/>
      <c r="X60" s="19"/>
      <c r="Y60" s="19"/>
      <c r="Z60" s="19"/>
      <c r="AA60" s="19"/>
      <c r="AB60" s="19"/>
      <c r="AC60" s="19"/>
      <c r="AD60" s="19"/>
      <c r="AE60" s="19"/>
      <c r="AF60" s="19"/>
      <c r="AG60" s="19"/>
      <c r="AH60" s="19"/>
      <c r="AI60" s="19"/>
      <c r="AJ60" s="19"/>
      <c r="AK60" s="19"/>
      <c r="AL60" s="19"/>
      <c r="AM60" s="19"/>
      <c r="AN60" s="19"/>
      <c r="AO60" s="19"/>
      <c r="AP60" s="19"/>
      <c r="AQ60" s="19"/>
      <c r="AR60" s="19"/>
      <c r="AS60" s="19"/>
      <c r="AT60" s="20"/>
      <c r="AU60" s="20"/>
      <c r="AV60" s="20">
        <f>W60+X60+Y60+Z60+AA60+AB60+AC60+AD60+AE60+AF60+AG60+AH60+AI60+AJ60+AK60+AL60+AM60+AN60+AO60+AP60+AQ60+AR60+AS60+AT60+U60</f>
        <v>90</v>
      </c>
    </row>
    <row r="61" spans="1:48" s="9" customFormat="1" ht="64.5" x14ac:dyDescent="0.25">
      <c r="A61" s="35" t="s">
        <v>112</v>
      </c>
      <c r="B61" s="19" t="s">
        <v>113</v>
      </c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>
        <v>2</v>
      </c>
      <c r="N61" s="19">
        <v>4</v>
      </c>
      <c r="O61" s="19">
        <v>3</v>
      </c>
      <c r="P61" s="19">
        <v>5</v>
      </c>
      <c r="Q61" s="19">
        <v>3</v>
      </c>
      <c r="R61" s="19">
        <v>2</v>
      </c>
      <c r="S61" s="19">
        <v>4</v>
      </c>
      <c r="T61" s="19">
        <v>4</v>
      </c>
      <c r="U61" s="20">
        <f t="shared" si="7"/>
        <v>27</v>
      </c>
      <c r="V61" s="21" t="s">
        <v>45</v>
      </c>
      <c r="W61" s="19">
        <v>3</v>
      </c>
      <c r="X61" s="19">
        <v>5</v>
      </c>
      <c r="Y61" s="19">
        <v>5</v>
      </c>
      <c r="Z61" s="19">
        <v>6</v>
      </c>
      <c r="AA61" s="19">
        <v>3</v>
      </c>
      <c r="AB61" s="19">
        <v>4</v>
      </c>
      <c r="AC61" s="19">
        <v>5</v>
      </c>
      <c r="AD61" s="19">
        <v>4</v>
      </c>
      <c r="AE61" s="19">
        <v>3</v>
      </c>
      <c r="AF61" s="19">
        <v>5</v>
      </c>
      <c r="AG61" s="19">
        <v>6</v>
      </c>
      <c r="AH61" s="19">
        <v>6</v>
      </c>
      <c r="AI61" s="19">
        <v>2</v>
      </c>
      <c r="AJ61" s="19">
        <v>4</v>
      </c>
      <c r="AK61" s="19">
        <v>4</v>
      </c>
      <c r="AL61" s="19"/>
      <c r="AM61" s="19"/>
      <c r="AN61" s="19"/>
      <c r="AO61" s="19"/>
      <c r="AP61" s="19"/>
      <c r="AQ61" s="19"/>
      <c r="AR61" s="19"/>
      <c r="AS61" s="19"/>
      <c r="AT61" s="20"/>
      <c r="AU61" s="20"/>
      <c r="AV61" s="20">
        <f>U61+W61+X61+Y61+Z61+AA61+AB61+AC61+AD61+AE61+AF61+AG61+AH61+AI61+AJ61+AK61+AL61+AM61+AN61+AO61+AP61+AQ61+AR61+AS61+AT61</f>
        <v>92</v>
      </c>
    </row>
    <row r="62" spans="1:48" s="9" customFormat="1" ht="27" customHeight="1" x14ac:dyDescent="0.25">
      <c r="A62" s="18" t="s">
        <v>114</v>
      </c>
      <c r="B62" s="19" t="s">
        <v>42</v>
      </c>
      <c r="C62" s="19"/>
      <c r="D62" s="19"/>
      <c r="E62" s="19"/>
      <c r="F62" s="19">
        <v>6</v>
      </c>
      <c r="G62" s="19">
        <v>6</v>
      </c>
      <c r="H62" s="19">
        <v>6</v>
      </c>
      <c r="I62" s="19">
        <v>6</v>
      </c>
      <c r="J62" s="19">
        <v>6</v>
      </c>
      <c r="K62" s="19">
        <v>6</v>
      </c>
      <c r="L62" s="19">
        <v>6</v>
      </c>
      <c r="M62" s="19">
        <v>6</v>
      </c>
      <c r="N62" s="19">
        <v>6</v>
      </c>
      <c r="O62" s="19">
        <v>6</v>
      </c>
      <c r="P62" s="19">
        <v>6</v>
      </c>
      <c r="Q62" s="19">
        <v>6</v>
      </c>
      <c r="R62" s="19">
        <v>12</v>
      </c>
      <c r="S62" s="19">
        <v>12</v>
      </c>
      <c r="T62" s="19"/>
      <c r="U62" s="20">
        <f t="shared" si="7"/>
        <v>96</v>
      </c>
      <c r="V62" s="21" t="s">
        <v>45</v>
      </c>
      <c r="W62" s="19">
        <v>6</v>
      </c>
      <c r="X62" s="19">
        <v>6</v>
      </c>
      <c r="Y62" s="19">
        <v>6</v>
      </c>
      <c r="Z62" s="19"/>
      <c r="AA62" s="19">
        <v>6</v>
      </c>
      <c r="AB62" s="19">
        <v>6</v>
      </c>
      <c r="AC62" s="19"/>
      <c r="AD62" s="19">
        <v>6</v>
      </c>
      <c r="AE62" s="19">
        <v>6</v>
      </c>
      <c r="AF62" s="19">
        <v>6</v>
      </c>
      <c r="AG62" s="19">
        <v>6</v>
      </c>
      <c r="AH62" s="19">
        <v>6</v>
      </c>
      <c r="AI62" s="19">
        <v>6</v>
      </c>
      <c r="AJ62" s="19">
        <v>6</v>
      </c>
      <c r="AK62" s="19"/>
      <c r="AL62" s="19"/>
      <c r="AM62" s="19"/>
      <c r="AN62" s="19"/>
      <c r="AO62" s="19"/>
      <c r="AP62" s="19"/>
      <c r="AQ62" s="19"/>
      <c r="AR62" s="19"/>
      <c r="AS62" s="19"/>
      <c r="AT62" s="20"/>
      <c r="AU62" s="20"/>
      <c r="AV62" s="20">
        <f>U62+W62+X62+Y62+Z62+AA62+AB62+AC62+AD62+AE62+AF62+AG62+AH62+AI62+AJ62+AK62+AL62+AM62+AN62+AO62+AP62+AQ62+AR62+AS62+AT62</f>
        <v>168</v>
      </c>
    </row>
    <row r="63" spans="1:48" s="9" customFormat="1" ht="0.75" customHeight="1" x14ac:dyDescent="0.25">
      <c r="A63" s="18" t="s">
        <v>115</v>
      </c>
      <c r="B63" s="36" t="s">
        <v>42</v>
      </c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20">
        <f t="shared" si="7"/>
        <v>0</v>
      </c>
      <c r="V63" s="21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/>
      <c r="AH63" s="19"/>
      <c r="AI63" s="19"/>
      <c r="AJ63" s="19"/>
      <c r="AK63" s="19"/>
      <c r="AL63" s="19"/>
      <c r="AM63" s="19"/>
      <c r="AN63" s="19"/>
      <c r="AO63" s="19"/>
      <c r="AP63" s="19"/>
      <c r="AQ63" s="19"/>
      <c r="AR63" s="19"/>
      <c r="AS63" s="19"/>
      <c r="AT63" s="20"/>
      <c r="AU63" s="20"/>
      <c r="AV63" s="20">
        <f>U63+W63+X63+Y63+Z63+AA63+AB63+AC63+AD63+AE63+AF63+AG63+AH63+AI63+AJ63+AK63+AL63+AM63+AN63+AO63+AP63+AQ63+AR63+AS63+AT63</f>
        <v>0</v>
      </c>
    </row>
    <row r="64" spans="1:48" s="9" customFormat="1" ht="27" customHeight="1" x14ac:dyDescent="0.25">
      <c r="A64" s="18" t="s">
        <v>116</v>
      </c>
      <c r="B64" s="36" t="s">
        <v>70</v>
      </c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20">
        <f t="shared" si="7"/>
        <v>0</v>
      </c>
      <c r="V64" s="21"/>
      <c r="W64" s="19"/>
      <c r="X64" s="19"/>
      <c r="Y64" s="19"/>
      <c r="Z64" s="19"/>
      <c r="AA64" s="19"/>
      <c r="AB64" s="19"/>
      <c r="AC64" s="19"/>
      <c r="AD64" s="19"/>
      <c r="AE64" s="19"/>
      <c r="AF64" s="19"/>
      <c r="AG64" s="19"/>
      <c r="AH64" s="19"/>
      <c r="AI64" s="19"/>
      <c r="AJ64" s="19"/>
      <c r="AK64" s="19">
        <v>18</v>
      </c>
      <c r="AL64" s="19">
        <v>36</v>
      </c>
      <c r="AM64" s="19">
        <v>36</v>
      </c>
      <c r="AN64" s="19">
        <v>36</v>
      </c>
      <c r="AO64" s="19">
        <v>36</v>
      </c>
      <c r="AP64" s="19">
        <v>36</v>
      </c>
      <c r="AQ64" s="19">
        <v>18</v>
      </c>
      <c r="AR64" s="19"/>
      <c r="AS64" s="19"/>
      <c r="AT64" s="20"/>
      <c r="AU64" s="20"/>
      <c r="AV64" s="20">
        <f>U64+W64+X64+Y64+Z64+AA64+AB64+AC64+AD64+AE64+AF64+AG64+AH64+AI64+AJ64+AK64+AL64+AM64+AN64+AO64+AP64+AQ64+AR64+AS64+AT64</f>
        <v>216</v>
      </c>
    </row>
    <row r="65" spans="1:48" s="9" customFormat="1" x14ac:dyDescent="0.25">
      <c r="A65" s="42" t="s">
        <v>44</v>
      </c>
      <c r="B65" s="44"/>
      <c r="C65" s="21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>
        <v>18</v>
      </c>
      <c r="U65" s="20">
        <f t="shared" si="7"/>
        <v>18</v>
      </c>
      <c r="V65" s="21" t="s">
        <v>45</v>
      </c>
      <c r="W65" s="20"/>
      <c r="X65" s="20"/>
      <c r="Y65" s="20"/>
      <c r="Z65" s="20"/>
      <c r="AA65" s="20"/>
      <c r="AB65" s="20"/>
      <c r="AC65" s="20"/>
      <c r="AD65" s="20"/>
      <c r="AE65" s="20"/>
      <c r="AF65" s="20"/>
      <c r="AG65" s="20"/>
      <c r="AH65" s="20"/>
      <c r="AI65" s="20"/>
      <c r="AJ65" s="20"/>
      <c r="AK65" s="20"/>
      <c r="AL65" s="20"/>
      <c r="AM65" s="20"/>
      <c r="AN65" s="20"/>
      <c r="AO65" s="20"/>
      <c r="AP65" s="20"/>
      <c r="AQ65" s="20"/>
      <c r="AR65" s="20"/>
      <c r="AS65" s="20">
        <v>18</v>
      </c>
      <c r="AT65" s="20">
        <v>36</v>
      </c>
      <c r="AU65" s="20"/>
      <c r="AV65" s="20">
        <f>U65+W65+X65+Y65+Z65+AA65+AB65+AC65+AD65+AE65+AF65+AG65+AH65+AI65+AJ65+AK65+AL65+AM65+AN65+AO65+AP65+AQ65+AR65+AS65+AT65</f>
        <v>72</v>
      </c>
    </row>
    <row r="66" spans="1:48" s="9" customFormat="1" x14ac:dyDescent="0.25">
      <c r="A66" s="42" t="s">
        <v>46</v>
      </c>
      <c r="B66" s="44"/>
      <c r="C66" s="21">
        <f>C43+C44+C45+C46+C47+C48+C49+C51+C52+C53+C54+C56+C57+C58+C61+C62+C65</f>
        <v>0</v>
      </c>
      <c r="D66" s="21">
        <f t="shared" ref="D66:U66" si="8">D43+D44+D45+D46+D47+D48+D49+D51+D52+D53+D54+D56+D57+D58+D61+D62+D65+D59+D60+D63+D64+D50+D55</f>
        <v>33</v>
      </c>
      <c r="E66" s="21">
        <f t="shared" si="8"/>
        <v>33</v>
      </c>
      <c r="F66" s="21">
        <f t="shared" si="8"/>
        <v>34</v>
      </c>
      <c r="G66" s="21">
        <f t="shared" si="8"/>
        <v>34</v>
      </c>
      <c r="H66" s="21">
        <f t="shared" si="8"/>
        <v>34</v>
      </c>
      <c r="I66" s="21">
        <f t="shared" si="8"/>
        <v>34</v>
      </c>
      <c r="J66" s="21">
        <f t="shared" si="8"/>
        <v>34</v>
      </c>
      <c r="K66" s="21">
        <f t="shared" si="8"/>
        <v>34</v>
      </c>
      <c r="L66" s="21">
        <f t="shared" si="8"/>
        <v>34</v>
      </c>
      <c r="M66" s="21">
        <f t="shared" si="8"/>
        <v>33</v>
      </c>
      <c r="N66" s="21">
        <f t="shared" si="8"/>
        <v>34</v>
      </c>
      <c r="O66" s="21">
        <f t="shared" si="8"/>
        <v>33</v>
      </c>
      <c r="P66" s="21">
        <f t="shared" si="8"/>
        <v>33</v>
      </c>
      <c r="Q66" s="21">
        <f t="shared" si="8"/>
        <v>33</v>
      </c>
      <c r="R66" s="21">
        <f t="shared" si="8"/>
        <v>34</v>
      </c>
      <c r="S66" s="21">
        <f t="shared" si="8"/>
        <v>34</v>
      </c>
      <c r="T66" s="21">
        <f t="shared" si="8"/>
        <v>34</v>
      </c>
      <c r="U66" s="21">
        <f t="shared" si="8"/>
        <v>572</v>
      </c>
      <c r="V66" s="21" t="s">
        <v>45</v>
      </c>
      <c r="W66" s="20">
        <f t="shared" ref="W66:AJ66" si="9">W43+W44+W45+W46+W47+W48+W49+W51+W52+W53+W54+W56+W57+W58+W61+W62+W65+W59+W60+W63+W64+W50</f>
        <v>34</v>
      </c>
      <c r="X66" s="20">
        <f t="shared" si="9"/>
        <v>34</v>
      </c>
      <c r="Y66" s="20">
        <f t="shared" si="9"/>
        <v>34</v>
      </c>
      <c r="Z66" s="20">
        <f t="shared" si="9"/>
        <v>34</v>
      </c>
      <c r="AA66" s="20">
        <f t="shared" si="9"/>
        <v>34</v>
      </c>
      <c r="AB66" s="20">
        <f t="shared" si="9"/>
        <v>34</v>
      </c>
      <c r="AC66" s="20">
        <f t="shared" si="9"/>
        <v>34</v>
      </c>
      <c r="AD66" s="20">
        <f t="shared" si="9"/>
        <v>34</v>
      </c>
      <c r="AE66" s="20">
        <f t="shared" si="9"/>
        <v>34</v>
      </c>
      <c r="AF66" s="20">
        <f t="shared" si="9"/>
        <v>34</v>
      </c>
      <c r="AG66" s="20">
        <f t="shared" si="9"/>
        <v>33</v>
      </c>
      <c r="AH66" s="20">
        <f t="shared" si="9"/>
        <v>33</v>
      </c>
      <c r="AI66" s="20">
        <f t="shared" si="9"/>
        <v>34</v>
      </c>
      <c r="AJ66" s="20">
        <f t="shared" si="9"/>
        <v>30</v>
      </c>
      <c r="AK66" s="20">
        <f t="shared" ref="AK66:AU66" si="10">AK43+AK44+AK45+AK46+AK47+AK48+AK49+AK51+AK52+AK53+AK54+AK56+AK57+AK58+AK61+AK62+AK65+AK59+AK60+AK63+AK64+AK50</f>
        <v>28</v>
      </c>
      <c r="AL66" s="20">
        <f t="shared" si="10"/>
        <v>36</v>
      </c>
      <c r="AM66" s="20">
        <f t="shared" si="10"/>
        <v>36</v>
      </c>
      <c r="AN66" s="20">
        <f t="shared" si="10"/>
        <v>36</v>
      </c>
      <c r="AO66" s="20">
        <f t="shared" si="10"/>
        <v>36</v>
      </c>
      <c r="AP66" s="20">
        <f t="shared" si="10"/>
        <v>36</v>
      </c>
      <c r="AQ66" s="20">
        <f t="shared" si="10"/>
        <v>36</v>
      </c>
      <c r="AR66" s="20">
        <f t="shared" si="10"/>
        <v>36</v>
      </c>
      <c r="AS66" s="20">
        <f t="shared" si="10"/>
        <v>36</v>
      </c>
      <c r="AT66" s="20">
        <f t="shared" si="10"/>
        <v>36</v>
      </c>
      <c r="AU66" s="20">
        <f t="shared" si="10"/>
        <v>0</v>
      </c>
      <c r="AV66" s="20">
        <f>AV43+AV44+AV45+AV46+AV47+AV48+AV49+AV51+AV52+AV53+AV54+AV56+AV57+AV58+AV61+AV62+AV65+AV59+AV60+AV63+AV64+AV50+AV55</f>
        <v>1394</v>
      </c>
    </row>
    <row r="67" spans="1:48" s="9" customFormat="1" x14ac:dyDescent="0.25">
      <c r="A67" s="27"/>
      <c r="B67" s="27"/>
      <c r="C67" s="27"/>
      <c r="D67" s="27"/>
      <c r="E67" s="27"/>
      <c r="F67" s="27"/>
      <c r="G67" s="27"/>
      <c r="H67" s="27"/>
      <c r="I67" s="27"/>
      <c r="J67" s="27"/>
      <c r="K67" s="27"/>
      <c r="L67" s="27"/>
      <c r="M67" s="27" t="s">
        <v>69</v>
      </c>
      <c r="N67" s="27"/>
      <c r="O67" s="27"/>
      <c r="P67" s="27"/>
      <c r="Q67" s="27"/>
      <c r="R67" s="27"/>
      <c r="S67" s="27"/>
      <c r="T67" s="27"/>
      <c r="U67" s="27"/>
      <c r="V67" s="27"/>
      <c r="W67" s="27"/>
      <c r="X67" s="27"/>
      <c r="Y67" s="27"/>
      <c r="Z67" s="27"/>
      <c r="AA67" s="27"/>
      <c r="AB67" s="27"/>
      <c r="AC67" s="27"/>
      <c r="AD67" s="27"/>
      <c r="AE67" s="27"/>
      <c r="AF67" s="27"/>
      <c r="AG67" s="27"/>
      <c r="AH67" s="27"/>
      <c r="AI67" s="27"/>
      <c r="AJ67" s="27"/>
      <c r="AK67" s="27"/>
      <c r="AL67" s="27"/>
      <c r="AM67" s="27"/>
      <c r="AN67" s="27"/>
      <c r="AO67" s="27"/>
      <c r="AP67" s="27"/>
      <c r="AQ67" s="27"/>
      <c r="AR67" s="27"/>
      <c r="AS67" s="27"/>
      <c r="AT67" s="27"/>
      <c r="AU67" s="27"/>
      <c r="AV67" s="27"/>
    </row>
    <row r="68" spans="1:48" s="9" customFormat="1" x14ac:dyDescent="0.25">
      <c r="A68" s="27"/>
      <c r="B68" s="27"/>
      <c r="C68" s="27"/>
      <c r="D68" s="27"/>
      <c r="E68" s="27"/>
      <c r="F68" s="27"/>
      <c r="G68" s="27"/>
      <c r="H68" s="27"/>
      <c r="I68" s="27"/>
      <c r="J68" s="27"/>
      <c r="K68" s="27"/>
      <c r="L68" s="27"/>
      <c r="M68" s="27"/>
      <c r="N68" s="27"/>
      <c r="O68" s="27"/>
      <c r="P68" s="27"/>
      <c r="Q68" s="27"/>
      <c r="R68" s="27"/>
      <c r="S68" s="27"/>
      <c r="T68" s="27"/>
      <c r="U68" s="27"/>
      <c r="V68" s="27"/>
      <c r="W68" s="27"/>
      <c r="X68" s="27"/>
      <c r="Y68" s="27"/>
      <c r="Z68" s="27"/>
      <c r="AA68" s="27"/>
      <c r="AB68" s="27"/>
      <c r="AC68" s="27"/>
      <c r="AD68" s="27"/>
      <c r="AE68" s="27"/>
      <c r="AF68" s="27"/>
      <c r="AG68" s="27"/>
      <c r="AH68" s="27"/>
      <c r="AI68" s="27"/>
      <c r="AJ68" s="27"/>
      <c r="AK68" s="27"/>
      <c r="AL68" s="27"/>
      <c r="AM68" s="27"/>
      <c r="AN68" s="27"/>
      <c r="AO68" s="27"/>
      <c r="AP68" s="27"/>
      <c r="AQ68" s="27"/>
      <c r="AR68" s="27"/>
      <c r="AS68" s="27"/>
      <c r="AT68" s="27"/>
      <c r="AU68" s="27"/>
      <c r="AV68" s="27"/>
    </row>
    <row r="69" spans="1:48" s="9" customFormat="1" ht="15" customHeight="1" x14ac:dyDescent="0.25">
      <c r="A69" s="28"/>
      <c r="B69" s="28"/>
      <c r="C69" s="28"/>
      <c r="D69" s="45" t="s">
        <v>143</v>
      </c>
      <c r="E69" s="45"/>
      <c r="F69" s="45"/>
      <c r="G69" s="45"/>
      <c r="H69" s="45"/>
      <c r="I69" s="45"/>
      <c r="J69" s="45"/>
      <c r="K69" s="45"/>
      <c r="L69" s="45"/>
      <c r="M69" s="45"/>
      <c r="N69" s="45"/>
      <c r="O69" s="45"/>
      <c r="P69" s="45"/>
      <c r="Q69" s="45"/>
      <c r="R69" s="45"/>
      <c r="S69" s="45"/>
      <c r="T69" s="45"/>
      <c r="U69" s="45"/>
      <c r="V69" s="45"/>
      <c r="W69" s="45"/>
      <c r="X69" s="45"/>
      <c r="Y69" s="45"/>
      <c r="Z69" s="45"/>
      <c r="AA69" s="45"/>
      <c r="AB69" s="45"/>
      <c r="AC69" s="45"/>
      <c r="AD69" s="45"/>
      <c r="AE69" s="45"/>
      <c r="AF69" s="45"/>
      <c r="AG69" s="45"/>
      <c r="AH69" s="45"/>
      <c r="AI69" s="45"/>
      <c r="AJ69" s="45"/>
      <c r="AK69" s="45"/>
      <c r="AL69" s="45"/>
      <c r="AM69" s="45"/>
      <c r="AN69" s="45"/>
      <c r="AO69" s="45"/>
      <c r="AP69" s="45"/>
      <c r="AQ69" s="45"/>
      <c r="AR69" s="45"/>
      <c r="AS69" s="45"/>
      <c r="AT69" s="28"/>
      <c r="AU69" s="28"/>
      <c r="AV69" s="28"/>
    </row>
    <row r="70" spans="1:48" s="9" customFormat="1" x14ac:dyDescent="0.25">
      <c r="A70" s="28"/>
      <c r="B70" s="28"/>
      <c r="C70" s="28"/>
      <c r="D70" s="45"/>
      <c r="E70" s="45"/>
      <c r="F70" s="45"/>
      <c r="G70" s="45"/>
      <c r="H70" s="45"/>
      <c r="I70" s="45"/>
      <c r="J70" s="45"/>
      <c r="K70" s="45"/>
      <c r="L70" s="45"/>
      <c r="M70" s="45"/>
      <c r="N70" s="45"/>
      <c r="O70" s="45"/>
      <c r="P70" s="45"/>
      <c r="Q70" s="45"/>
      <c r="R70" s="45"/>
      <c r="S70" s="45"/>
      <c r="T70" s="45"/>
      <c r="U70" s="45"/>
      <c r="V70" s="45"/>
      <c r="W70" s="45"/>
      <c r="X70" s="45"/>
      <c r="Y70" s="45"/>
      <c r="Z70" s="45"/>
      <c r="AA70" s="45"/>
      <c r="AB70" s="45"/>
      <c r="AC70" s="45"/>
      <c r="AD70" s="45"/>
      <c r="AE70" s="45"/>
      <c r="AF70" s="45"/>
      <c r="AG70" s="45"/>
      <c r="AH70" s="45"/>
      <c r="AI70" s="45"/>
      <c r="AJ70" s="45"/>
      <c r="AK70" s="45"/>
      <c r="AL70" s="45"/>
      <c r="AM70" s="45"/>
      <c r="AN70" s="45"/>
      <c r="AO70" s="45"/>
      <c r="AP70" s="45"/>
      <c r="AQ70" s="45"/>
      <c r="AR70" s="45"/>
      <c r="AS70" s="45"/>
      <c r="AT70" s="28"/>
      <c r="AU70" s="28"/>
      <c r="AV70" s="28"/>
    </row>
    <row r="71" spans="1:48" s="9" customFormat="1" x14ac:dyDescent="0.25">
      <c r="A71" s="46" t="s">
        <v>33</v>
      </c>
      <c r="B71" s="46" t="s">
        <v>34</v>
      </c>
      <c r="C71" s="42" t="s">
        <v>23</v>
      </c>
      <c r="D71" s="43"/>
      <c r="E71" s="43"/>
      <c r="F71" s="43"/>
      <c r="G71" s="43"/>
      <c r="H71" s="43"/>
      <c r="I71" s="42" t="s">
        <v>24</v>
      </c>
      <c r="J71" s="43"/>
      <c r="K71" s="43"/>
      <c r="L71" s="44"/>
      <c r="M71" s="42" t="s">
        <v>25</v>
      </c>
      <c r="N71" s="43"/>
      <c r="O71" s="43"/>
      <c r="P71" s="44"/>
      <c r="Q71" s="42" t="s">
        <v>26</v>
      </c>
      <c r="R71" s="43"/>
      <c r="S71" s="43"/>
      <c r="T71" s="44"/>
      <c r="U71" s="40" t="s">
        <v>22</v>
      </c>
      <c r="V71" s="42" t="s">
        <v>27</v>
      </c>
      <c r="W71" s="43"/>
      <c r="X71" s="43"/>
      <c r="Y71" s="44"/>
      <c r="Z71" s="42" t="s">
        <v>28</v>
      </c>
      <c r="AA71" s="43"/>
      <c r="AB71" s="43"/>
      <c r="AC71" s="44"/>
      <c r="AD71" s="42" t="s">
        <v>29</v>
      </c>
      <c r="AE71" s="43"/>
      <c r="AF71" s="43"/>
      <c r="AG71" s="44"/>
      <c r="AH71" s="42" t="s">
        <v>30</v>
      </c>
      <c r="AI71" s="43"/>
      <c r="AJ71" s="43"/>
      <c r="AK71" s="43"/>
      <c r="AL71" s="44"/>
      <c r="AM71" s="42" t="s">
        <v>31</v>
      </c>
      <c r="AN71" s="43"/>
      <c r="AO71" s="43"/>
      <c r="AP71" s="44"/>
      <c r="AQ71" s="42" t="s">
        <v>32</v>
      </c>
      <c r="AR71" s="43"/>
      <c r="AS71" s="43"/>
      <c r="AT71" s="44"/>
      <c r="AU71" s="29" t="s">
        <v>170</v>
      </c>
      <c r="AV71" s="40" t="s">
        <v>22</v>
      </c>
    </row>
    <row r="72" spans="1:48" s="9" customFormat="1" ht="57" customHeight="1" x14ac:dyDescent="0.25">
      <c r="A72" s="46"/>
      <c r="B72" s="46"/>
      <c r="C72" s="37"/>
      <c r="D72" s="30" t="s">
        <v>178</v>
      </c>
      <c r="E72" s="30" t="s">
        <v>3</v>
      </c>
      <c r="F72" s="30" t="s">
        <v>4</v>
      </c>
      <c r="G72" s="30" t="s">
        <v>5</v>
      </c>
      <c r="H72" s="30" t="s">
        <v>6</v>
      </c>
      <c r="I72" s="30" t="s">
        <v>47</v>
      </c>
      <c r="J72" s="30" t="s">
        <v>48</v>
      </c>
      <c r="K72" s="30" t="s">
        <v>49</v>
      </c>
      <c r="L72" s="30" t="s">
        <v>50</v>
      </c>
      <c r="M72" s="30" t="s">
        <v>82</v>
      </c>
      <c r="N72" s="30" t="s">
        <v>1</v>
      </c>
      <c r="O72" s="30" t="s">
        <v>2</v>
      </c>
      <c r="P72" s="30" t="s">
        <v>0</v>
      </c>
      <c r="Q72" s="30" t="s">
        <v>78</v>
      </c>
      <c r="R72" s="30" t="s">
        <v>3</v>
      </c>
      <c r="S72" s="30" t="s">
        <v>4</v>
      </c>
      <c r="T72" s="30" t="s">
        <v>179</v>
      </c>
      <c r="U72" s="40"/>
      <c r="V72" s="31" t="s">
        <v>180</v>
      </c>
      <c r="W72" s="31" t="s">
        <v>181</v>
      </c>
      <c r="X72" s="31" t="s">
        <v>10</v>
      </c>
      <c r="Y72" s="31" t="s">
        <v>84</v>
      </c>
      <c r="Z72" s="31" t="s">
        <v>19</v>
      </c>
      <c r="AA72" s="31" t="s">
        <v>20</v>
      </c>
      <c r="AB72" s="31" t="s">
        <v>21</v>
      </c>
      <c r="AC72" s="31" t="s">
        <v>182</v>
      </c>
      <c r="AD72" s="31" t="s">
        <v>19</v>
      </c>
      <c r="AE72" s="31" t="s">
        <v>20</v>
      </c>
      <c r="AF72" s="31" t="s">
        <v>21</v>
      </c>
      <c r="AG72" s="31" t="s">
        <v>51</v>
      </c>
      <c r="AH72" s="31" t="s">
        <v>47</v>
      </c>
      <c r="AI72" s="31" t="s">
        <v>48</v>
      </c>
      <c r="AJ72" s="31" t="s">
        <v>49</v>
      </c>
      <c r="AK72" s="31" t="s">
        <v>50</v>
      </c>
      <c r="AL72" s="31" t="s">
        <v>12</v>
      </c>
      <c r="AM72" s="31" t="s">
        <v>13</v>
      </c>
      <c r="AN72" s="31" t="s">
        <v>14</v>
      </c>
      <c r="AO72" s="31" t="s">
        <v>15</v>
      </c>
      <c r="AP72" s="31" t="s">
        <v>173</v>
      </c>
      <c r="AQ72" s="31" t="s">
        <v>3</v>
      </c>
      <c r="AR72" s="31" t="s">
        <v>4</v>
      </c>
      <c r="AS72" s="31" t="s">
        <v>5</v>
      </c>
      <c r="AT72" s="31" t="s">
        <v>6</v>
      </c>
      <c r="AU72" s="31" t="s">
        <v>177</v>
      </c>
      <c r="AV72" s="40"/>
    </row>
    <row r="73" spans="1:48" s="9" customFormat="1" x14ac:dyDescent="0.25">
      <c r="A73" s="28"/>
      <c r="B73" s="28"/>
      <c r="C73" s="28"/>
      <c r="D73" s="41"/>
      <c r="E73" s="41"/>
      <c r="F73" s="41"/>
      <c r="G73" s="41"/>
      <c r="H73" s="41"/>
      <c r="I73" s="41"/>
      <c r="J73" s="41"/>
      <c r="K73" s="41"/>
      <c r="L73" s="41"/>
      <c r="M73" s="41"/>
      <c r="N73" s="41"/>
      <c r="O73" s="41"/>
      <c r="P73" s="41"/>
      <c r="Q73" s="41"/>
      <c r="R73" s="41"/>
      <c r="S73" s="41"/>
      <c r="T73" s="41"/>
      <c r="U73" s="41"/>
      <c r="V73" s="41"/>
      <c r="W73" s="41"/>
      <c r="X73" s="41"/>
      <c r="Y73" s="41"/>
      <c r="Z73" s="41"/>
      <c r="AA73" s="41"/>
      <c r="AB73" s="41"/>
      <c r="AC73" s="41"/>
      <c r="AD73" s="41"/>
      <c r="AE73" s="41"/>
      <c r="AF73" s="41"/>
      <c r="AG73" s="41"/>
      <c r="AH73" s="41"/>
      <c r="AI73" s="41"/>
      <c r="AJ73" s="41"/>
      <c r="AK73" s="41"/>
      <c r="AL73" s="41"/>
      <c r="AM73" s="41"/>
      <c r="AN73" s="41"/>
      <c r="AO73" s="41"/>
      <c r="AP73" s="41"/>
      <c r="AQ73" s="41"/>
      <c r="AR73" s="41"/>
      <c r="AS73" s="41"/>
      <c r="AT73" s="41"/>
      <c r="AU73" s="21"/>
      <c r="AV73" s="28"/>
    </row>
    <row r="74" spans="1:48" s="9" customFormat="1" x14ac:dyDescent="0.25">
      <c r="A74" s="28"/>
      <c r="B74" s="28"/>
      <c r="C74" s="28"/>
      <c r="D74" s="20">
        <v>1</v>
      </c>
      <c r="E74" s="20">
        <v>2</v>
      </c>
      <c r="F74" s="20">
        <v>3</v>
      </c>
      <c r="G74" s="20">
        <v>4</v>
      </c>
      <c r="H74" s="20">
        <v>5</v>
      </c>
      <c r="I74" s="20">
        <v>6</v>
      </c>
      <c r="J74" s="20">
        <v>7</v>
      </c>
      <c r="K74" s="20">
        <v>8</v>
      </c>
      <c r="L74" s="20">
        <v>9</v>
      </c>
      <c r="M74" s="20">
        <v>10</v>
      </c>
      <c r="N74" s="20">
        <v>11</v>
      </c>
      <c r="O74" s="20">
        <v>12</v>
      </c>
      <c r="P74" s="20">
        <v>13</v>
      </c>
      <c r="Q74" s="20">
        <v>14</v>
      </c>
      <c r="R74" s="20">
        <v>15</v>
      </c>
      <c r="S74" s="20">
        <v>16</v>
      </c>
      <c r="T74" s="20">
        <v>17</v>
      </c>
      <c r="U74" s="20"/>
      <c r="V74" s="20">
        <v>18.190000000000001</v>
      </c>
      <c r="W74" s="20">
        <v>20</v>
      </c>
      <c r="X74" s="20">
        <v>21</v>
      </c>
      <c r="Y74" s="20">
        <v>22</v>
      </c>
      <c r="Z74" s="20">
        <v>23</v>
      </c>
      <c r="AA74" s="20">
        <v>24</v>
      </c>
      <c r="AB74" s="20">
        <v>25</v>
      </c>
      <c r="AC74" s="20">
        <v>26</v>
      </c>
      <c r="AD74" s="20">
        <v>27</v>
      </c>
      <c r="AE74" s="20">
        <v>28</v>
      </c>
      <c r="AF74" s="20">
        <v>29</v>
      </c>
      <c r="AG74" s="20">
        <v>30</v>
      </c>
      <c r="AH74" s="20">
        <v>31</v>
      </c>
      <c r="AI74" s="20">
        <v>32</v>
      </c>
      <c r="AJ74" s="20">
        <v>33</v>
      </c>
      <c r="AK74" s="20">
        <v>34</v>
      </c>
      <c r="AL74" s="20">
        <v>35</v>
      </c>
      <c r="AM74" s="20">
        <v>36</v>
      </c>
      <c r="AN74" s="20">
        <v>37</v>
      </c>
      <c r="AO74" s="20">
        <v>38</v>
      </c>
      <c r="AP74" s="20">
        <v>39</v>
      </c>
      <c r="AQ74" s="20">
        <v>40</v>
      </c>
      <c r="AR74" s="20">
        <v>41</v>
      </c>
      <c r="AS74" s="20">
        <v>42</v>
      </c>
      <c r="AT74" s="20">
        <v>43</v>
      </c>
      <c r="AU74" s="20">
        <v>44</v>
      </c>
      <c r="AV74" s="20"/>
    </row>
    <row r="75" spans="1:48" s="9" customFormat="1" ht="25.5" customHeight="1" x14ac:dyDescent="0.25">
      <c r="A75" s="24" t="s">
        <v>95</v>
      </c>
      <c r="B75" s="19" t="s">
        <v>39</v>
      </c>
      <c r="C75" s="19"/>
      <c r="D75" s="20">
        <v>2</v>
      </c>
      <c r="E75" s="20">
        <v>2</v>
      </c>
      <c r="F75" s="20">
        <v>2</v>
      </c>
      <c r="G75" s="20">
        <v>2</v>
      </c>
      <c r="H75" s="20">
        <v>2</v>
      </c>
      <c r="I75" s="20">
        <v>2</v>
      </c>
      <c r="J75" s="20">
        <v>2</v>
      </c>
      <c r="K75" s="20">
        <v>2</v>
      </c>
      <c r="L75" s="20">
        <v>2</v>
      </c>
      <c r="M75" s="20">
        <v>2</v>
      </c>
      <c r="N75" s="20">
        <v>1</v>
      </c>
      <c r="O75" s="20">
        <v>1</v>
      </c>
      <c r="P75" s="20">
        <v>1</v>
      </c>
      <c r="Q75" s="20">
        <v>1</v>
      </c>
      <c r="R75" s="20">
        <v>1</v>
      </c>
      <c r="S75" s="20">
        <v>1</v>
      </c>
      <c r="T75" s="20">
        <v>1</v>
      </c>
      <c r="U75" s="20">
        <f t="shared" ref="U75:U94" si="11">D75+E75+F75+G75+H75+I75+J75+K75+L75+M75+N75+O75+P75+Q75+R75+S75+T75</f>
        <v>27</v>
      </c>
      <c r="V75" s="21" t="s">
        <v>45</v>
      </c>
      <c r="W75" s="20">
        <v>2</v>
      </c>
      <c r="X75" s="20">
        <v>2</v>
      </c>
      <c r="Y75" s="20">
        <v>2</v>
      </c>
      <c r="Z75" s="20">
        <v>2</v>
      </c>
      <c r="AA75" s="20">
        <v>2</v>
      </c>
      <c r="AB75" s="20">
        <v>2</v>
      </c>
      <c r="AC75" s="20">
        <v>1</v>
      </c>
      <c r="AD75" s="20">
        <v>2</v>
      </c>
      <c r="AE75" s="20">
        <v>1</v>
      </c>
      <c r="AF75" s="20">
        <v>2</v>
      </c>
      <c r="AG75" s="20">
        <v>2</v>
      </c>
      <c r="AH75" s="20">
        <v>2</v>
      </c>
      <c r="AI75" s="20">
        <v>2</v>
      </c>
      <c r="AJ75" s="20">
        <v>1</v>
      </c>
      <c r="AK75" s="20">
        <v>2</v>
      </c>
      <c r="AL75" s="20">
        <v>1</v>
      </c>
      <c r="AM75" s="20"/>
      <c r="AN75" s="20"/>
      <c r="AO75" s="20"/>
      <c r="AP75" s="20"/>
      <c r="AQ75" s="20"/>
      <c r="AR75" s="20"/>
      <c r="AS75" s="20"/>
      <c r="AT75" s="20"/>
      <c r="AU75" s="20"/>
      <c r="AV75" s="20">
        <f>U75+W75+X75+Y75+Z75+AA75+AB75+AC75+AD75+AE75+AF75+AG75+AH75+AI75+AJ75+AK75+AL75+AM75+AN75+AO75+AP75+AQ75+AR75+AS75+AT75+AU75</f>
        <v>55</v>
      </c>
    </row>
    <row r="76" spans="1:48" s="9" customFormat="1" ht="51" customHeight="1" x14ac:dyDescent="0.25">
      <c r="A76" s="24" t="s">
        <v>97</v>
      </c>
      <c r="B76" s="19" t="s">
        <v>98</v>
      </c>
      <c r="C76" s="19"/>
      <c r="D76" s="20">
        <v>2</v>
      </c>
      <c r="E76" s="20">
        <v>2</v>
      </c>
      <c r="F76" s="20">
        <v>2</v>
      </c>
      <c r="G76" s="20">
        <v>2</v>
      </c>
      <c r="H76" s="20">
        <v>2</v>
      </c>
      <c r="I76" s="20">
        <v>2</v>
      </c>
      <c r="J76" s="20">
        <v>2</v>
      </c>
      <c r="K76" s="20">
        <v>2</v>
      </c>
      <c r="L76" s="20">
        <v>2</v>
      </c>
      <c r="M76" s="20">
        <v>2</v>
      </c>
      <c r="N76" s="20">
        <v>2</v>
      </c>
      <c r="O76" s="20">
        <v>2</v>
      </c>
      <c r="P76" s="20">
        <v>2</v>
      </c>
      <c r="Q76" s="20">
        <v>2</v>
      </c>
      <c r="R76" s="20">
        <v>3</v>
      </c>
      <c r="S76" s="20">
        <v>3</v>
      </c>
      <c r="T76" s="20">
        <v>5</v>
      </c>
      <c r="U76" s="20">
        <f t="shared" si="11"/>
        <v>39</v>
      </c>
      <c r="V76" s="21" t="s">
        <v>45</v>
      </c>
      <c r="W76" s="20">
        <v>1</v>
      </c>
      <c r="X76" s="20">
        <v>1</v>
      </c>
      <c r="Y76" s="20">
        <v>1</v>
      </c>
      <c r="Z76" s="20">
        <v>1</v>
      </c>
      <c r="AA76" s="20">
        <v>1</v>
      </c>
      <c r="AB76" s="20">
        <v>1</v>
      </c>
      <c r="AC76" s="20">
        <v>1</v>
      </c>
      <c r="AD76" s="20">
        <v>1</v>
      </c>
      <c r="AE76" s="20">
        <v>1</v>
      </c>
      <c r="AF76" s="20">
        <v>1</v>
      </c>
      <c r="AG76" s="20">
        <v>1</v>
      </c>
      <c r="AH76" s="20">
        <v>1</v>
      </c>
      <c r="AI76" s="20">
        <v>1</v>
      </c>
      <c r="AJ76" s="20">
        <v>1</v>
      </c>
      <c r="AK76" s="20">
        <v>1</v>
      </c>
      <c r="AL76" s="20">
        <v>1</v>
      </c>
      <c r="AM76" s="20"/>
      <c r="AN76" s="20"/>
      <c r="AO76" s="20"/>
      <c r="AP76" s="20"/>
      <c r="AQ76" s="20"/>
      <c r="AR76" s="20"/>
      <c r="AS76" s="20"/>
      <c r="AT76" s="20"/>
      <c r="AU76" s="20"/>
      <c r="AV76" s="20">
        <f t="shared" ref="AV76:AV95" si="12">U76+W76+X76+Y76+Z76+AA76+AB76+AC76+AD76+AE76+AF76+AG76+AH76+AI76+AJ76+AK76+AL76+AM76+AN76+AO76+AP76+AQ76+AR76+AS76+AT76+AU76</f>
        <v>55</v>
      </c>
    </row>
    <row r="77" spans="1:48" s="9" customFormat="1" x14ac:dyDescent="0.25">
      <c r="A77" s="24" t="s">
        <v>117</v>
      </c>
      <c r="B77" s="19" t="s">
        <v>89</v>
      </c>
      <c r="C77" s="19"/>
      <c r="D77" s="20">
        <v>6</v>
      </c>
      <c r="E77" s="20">
        <v>6</v>
      </c>
      <c r="F77" s="20">
        <v>6</v>
      </c>
      <c r="G77" s="20">
        <v>8</v>
      </c>
      <c r="H77" s="20">
        <v>6</v>
      </c>
      <c r="I77" s="20">
        <v>6</v>
      </c>
      <c r="J77" s="20">
        <v>6</v>
      </c>
      <c r="K77" s="20">
        <v>6</v>
      </c>
      <c r="L77" s="20">
        <v>4</v>
      </c>
      <c r="M77" s="20">
        <v>4</v>
      </c>
      <c r="N77" s="20">
        <v>4</v>
      </c>
      <c r="O77" s="20">
        <v>4</v>
      </c>
      <c r="P77" s="20">
        <v>4</v>
      </c>
      <c r="Q77" s="20">
        <v>4</v>
      </c>
      <c r="R77" s="20">
        <v>4</v>
      </c>
      <c r="S77" s="20">
        <v>3</v>
      </c>
      <c r="T77" s="20">
        <v>7</v>
      </c>
      <c r="U77" s="20">
        <f t="shared" si="11"/>
        <v>88</v>
      </c>
      <c r="V77" s="21" t="s">
        <v>45</v>
      </c>
      <c r="W77" s="20">
        <v>2</v>
      </c>
      <c r="X77" s="20">
        <v>2</v>
      </c>
      <c r="Y77" s="20">
        <v>1</v>
      </c>
      <c r="Z77" s="20">
        <v>2</v>
      </c>
      <c r="AA77" s="20">
        <v>2</v>
      </c>
      <c r="AB77" s="20">
        <v>2</v>
      </c>
      <c r="AC77" s="20">
        <v>1</v>
      </c>
      <c r="AD77" s="20">
        <v>2</v>
      </c>
      <c r="AE77" s="20">
        <v>2</v>
      </c>
      <c r="AF77" s="20">
        <v>3</v>
      </c>
      <c r="AG77" s="20">
        <v>2</v>
      </c>
      <c r="AH77" s="20">
        <v>2</v>
      </c>
      <c r="AI77" s="20">
        <v>2</v>
      </c>
      <c r="AJ77" s="20">
        <v>3</v>
      </c>
      <c r="AK77" s="20">
        <v>2</v>
      </c>
      <c r="AL77" s="20">
        <v>2</v>
      </c>
      <c r="AM77" s="20"/>
      <c r="AN77" s="20"/>
      <c r="AO77" s="20"/>
      <c r="AP77" s="20"/>
      <c r="AQ77" s="20"/>
      <c r="AR77" s="20"/>
      <c r="AS77" s="20"/>
      <c r="AT77" s="20"/>
      <c r="AU77" s="20"/>
      <c r="AV77" s="20">
        <f t="shared" si="12"/>
        <v>120</v>
      </c>
    </row>
    <row r="78" spans="1:48" s="9" customFormat="1" ht="51.75" x14ac:dyDescent="0.25">
      <c r="A78" s="24" t="s">
        <v>118</v>
      </c>
      <c r="B78" s="19" t="s">
        <v>119</v>
      </c>
      <c r="C78" s="19"/>
      <c r="D78" s="20">
        <v>4</v>
      </c>
      <c r="E78" s="20">
        <v>4</v>
      </c>
      <c r="F78" s="20">
        <v>2</v>
      </c>
      <c r="G78" s="20">
        <v>2</v>
      </c>
      <c r="H78" s="20">
        <v>2</v>
      </c>
      <c r="I78" s="20">
        <v>2</v>
      </c>
      <c r="J78" s="20">
        <v>2</v>
      </c>
      <c r="K78" s="20">
        <v>2</v>
      </c>
      <c r="L78" s="20">
        <v>2</v>
      </c>
      <c r="M78" s="20">
        <v>2</v>
      </c>
      <c r="N78" s="20">
        <v>2</v>
      </c>
      <c r="O78" s="20">
        <v>2</v>
      </c>
      <c r="P78" s="20">
        <v>2</v>
      </c>
      <c r="Q78" s="20">
        <v>2</v>
      </c>
      <c r="R78" s="20">
        <v>1</v>
      </c>
      <c r="S78" s="20">
        <v>1</v>
      </c>
      <c r="T78" s="20">
        <v>2</v>
      </c>
      <c r="U78" s="20">
        <f t="shared" si="11"/>
        <v>36</v>
      </c>
      <c r="V78" s="21" t="s">
        <v>45</v>
      </c>
      <c r="W78" s="20"/>
      <c r="X78" s="20"/>
      <c r="Y78" s="20"/>
      <c r="Z78" s="20"/>
      <c r="AA78" s="20"/>
      <c r="AB78" s="20"/>
      <c r="AC78" s="20"/>
      <c r="AD78" s="20"/>
      <c r="AE78" s="20"/>
      <c r="AF78" s="20"/>
      <c r="AG78" s="20"/>
      <c r="AH78" s="20"/>
      <c r="AI78" s="20"/>
      <c r="AJ78" s="20"/>
      <c r="AK78" s="20"/>
      <c r="AL78" s="20"/>
      <c r="AM78" s="20"/>
      <c r="AN78" s="20"/>
      <c r="AO78" s="20"/>
      <c r="AP78" s="20"/>
      <c r="AQ78" s="20"/>
      <c r="AR78" s="20"/>
      <c r="AS78" s="20"/>
      <c r="AT78" s="20"/>
      <c r="AU78" s="20"/>
      <c r="AV78" s="20">
        <f t="shared" si="12"/>
        <v>36</v>
      </c>
    </row>
    <row r="79" spans="1:48" s="9" customFormat="1" ht="39" x14ac:dyDescent="0.25">
      <c r="A79" s="24" t="s">
        <v>99</v>
      </c>
      <c r="B79" s="19" t="s">
        <v>52</v>
      </c>
      <c r="C79" s="19"/>
      <c r="D79" s="20">
        <v>4</v>
      </c>
      <c r="E79" s="20">
        <v>4</v>
      </c>
      <c r="F79" s="20">
        <v>4</v>
      </c>
      <c r="G79" s="20">
        <v>4</v>
      </c>
      <c r="H79" s="20">
        <v>3</v>
      </c>
      <c r="I79" s="20">
        <v>2</v>
      </c>
      <c r="J79" s="20">
        <v>2</v>
      </c>
      <c r="K79" s="20">
        <v>2</v>
      </c>
      <c r="L79" s="20">
        <v>2</v>
      </c>
      <c r="M79" s="20">
        <v>2</v>
      </c>
      <c r="N79" s="20">
        <v>2</v>
      </c>
      <c r="O79" s="20">
        <v>2</v>
      </c>
      <c r="P79" s="20">
        <v>2</v>
      </c>
      <c r="Q79" s="20">
        <v>2</v>
      </c>
      <c r="R79" s="20">
        <v>2</v>
      </c>
      <c r="S79" s="20">
        <v>2</v>
      </c>
      <c r="T79" s="20"/>
      <c r="U79" s="20">
        <f t="shared" si="11"/>
        <v>41</v>
      </c>
      <c r="V79" s="21" t="s">
        <v>45</v>
      </c>
      <c r="W79" s="20"/>
      <c r="X79" s="20"/>
      <c r="Y79" s="20"/>
      <c r="Z79" s="20"/>
      <c r="AA79" s="20"/>
      <c r="AB79" s="20"/>
      <c r="AC79" s="20"/>
      <c r="AD79" s="20"/>
      <c r="AE79" s="20"/>
      <c r="AF79" s="20"/>
      <c r="AG79" s="20"/>
      <c r="AH79" s="20"/>
      <c r="AI79" s="20"/>
      <c r="AJ79" s="20"/>
      <c r="AK79" s="20"/>
      <c r="AL79" s="20"/>
      <c r="AM79" s="20"/>
      <c r="AN79" s="20"/>
      <c r="AO79" s="20"/>
      <c r="AP79" s="20"/>
      <c r="AQ79" s="20"/>
      <c r="AR79" s="20"/>
      <c r="AS79" s="20"/>
      <c r="AT79" s="20"/>
      <c r="AU79" s="20"/>
      <c r="AV79" s="20">
        <f t="shared" si="12"/>
        <v>41</v>
      </c>
    </row>
    <row r="80" spans="1:48" s="9" customFormat="1" ht="26.25" x14ac:dyDescent="0.25">
      <c r="A80" s="24" t="s">
        <v>120</v>
      </c>
      <c r="B80" s="19" t="s">
        <v>121</v>
      </c>
      <c r="C80" s="19"/>
      <c r="D80" s="20">
        <v>4</v>
      </c>
      <c r="E80" s="20">
        <v>4</v>
      </c>
      <c r="F80" s="20">
        <v>4</v>
      </c>
      <c r="G80" s="20">
        <v>4</v>
      </c>
      <c r="H80" s="20">
        <v>4</v>
      </c>
      <c r="I80" s="20">
        <v>5</v>
      </c>
      <c r="J80" s="20">
        <v>3</v>
      </c>
      <c r="K80" s="20">
        <v>4</v>
      </c>
      <c r="L80" s="20">
        <v>4</v>
      </c>
      <c r="M80" s="20">
        <v>4</v>
      </c>
      <c r="N80" s="20">
        <v>4</v>
      </c>
      <c r="O80" s="20">
        <v>4</v>
      </c>
      <c r="P80" s="20">
        <v>4</v>
      </c>
      <c r="Q80" s="20">
        <v>4</v>
      </c>
      <c r="R80" s="20">
        <v>4</v>
      </c>
      <c r="S80" s="20">
        <v>2</v>
      </c>
      <c r="T80" s="20">
        <v>2</v>
      </c>
      <c r="U80" s="20">
        <f t="shared" si="11"/>
        <v>64</v>
      </c>
      <c r="V80" s="21" t="s">
        <v>45</v>
      </c>
      <c r="W80" s="20"/>
      <c r="X80" s="20"/>
      <c r="Y80" s="20"/>
      <c r="Z80" s="20"/>
      <c r="AA80" s="20"/>
      <c r="AB80" s="20"/>
      <c r="AC80" s="20"/>
      <c r="AD80" s="20"/>
      <c r="AE80" s="20"/>
      <c r="AF80" s="20"/>
      <c r="AG80" s="20"/>
      <c r="AH80" s="20"/>
      <c r="AI80" s="20"/>
      <c r="AJ80" s="20"/>
      <c r="AK80" s="20"/>
      <c r="AL80" s="20"/>
      <c r="AM80" s="20"/>
      <c r="AN80" s="20"/>
      <c r="AO80" s="20"/>
      <c r="AP80" s="20"/>
      <c r="AQ80" s="20"/>
      <c r="AR80" s="20"/>
      <c r="AS80" s="20"/>
      <c r="AT80" s="20"/>
      <c r="AU80" s="20"/>
      <c r="AV80" s="20">
        <f t="shared" si="12"/>
        <v>64</v>
      </c>
    </row>
    <row r="81" spans="1:50" s="9" customFormat="1" ht="51" x14ac:dyDescent="0.25">
      <c r="A81" s="24" t="s">
        <v>122</v>
      </c>
      <c r="B81" s="25" t="s">
        <v>123</v>
      </c>
      <c r="C81" s="19"/>
      <c r="D81" s="20">
        <v>4</v>
      </c>
      <c r="E81" s="20">
        <v>4</v>
      </c>
      <c r="F81" s="20">
        <v>4</v>
      </c>
      <c r="G81" s="20">
        <v>4</v>
      </c>
      <c r="H81" s="20">
        <v>3</v>
      </c>
      <c r="I81" s="20">
        <v>5</v>
      </c>
      <c r="J81" s="20">
        <v>4</v>
      </c>
      <c r="K81" s="20">
        <v>2</v>
      </c>
      <c r="L81" s="20">
        <v>2</v>
      </c>
      <c r="M81" s="20">
        <v>2</v>
      </c>
      <c r="N81" s="20">
        <v>2</v>
      </c>
      <c r="O81" s="20">
        <v>2</v>
      </c>
      <c r="P81" s="20">
        <v>2</v>
      </c>
      <c r="Q81" s="20">
        <v>2</v>
      </c>
      <c r="R81" s="20">
        <v>2</v>
      </c>
      <c r="S81" s="20">
        <v>2</v>
      </c>
      <c r="T81" s="20">
        <v>2</v>
      </c>
      <c r="U81" s="20">
        <f t="shared" si="11"/>
        <v>48</v>
      </c>
      <c r="V81" s="21" t="s">
        <v>45</v>
      </c>
      <c r="W81" s="20">
        <v>2</v>
      </c>
      <c r="X81" s="20">
        <v>2</v>
      </c>
      <c r="Y81" s="20">
        <v>2</v>
      </c>
      <c r="Z81" s="20">
        <v>2</v>
      </c>
      <c r="AA81" s="20">
        <v>2</v>
      </c>
      <c r="AB81" s="20">
        <v>2</v>
      </c>
      <c r="AC81" s="20">
        <v>2</v>
      </c>
      <c r="AD81" s="20">
        <v>2</v>
      </c>
      <c r="AE81" s="20">
        <v>2</v>
      </c>
      <c r="AF81" s="20">
        <v>2</v>
      </c>
      <c r="AG81" s="20">
        <v>2</v>
      </c>
      <c r="AH81" s="20">
        <v>2</v>
      </c>
      <c r="AI81" s="20"/>
      <c r="AJ81" s="20"/>
      <c r="AK81" s="20"/>
      <c r="AL81" s="20"/>
      <c r="AM81" s="20"/>
      <c r="AN81" s="20"/>
      <c r="AO81" s="20"/>
      <c r="AP81" s="20"/>
      <c r="AQ81" s="20"/>
      <c r="AR81" s="20"/>
      <c r="AS81" s="20"/>
      <c r="AT81" s="20"/>
      <c r="AU81" s="20"/>
      <c r="AV81" s="20">
        <f t="shared" si="12"/>
        <v>72</v>
      </c>
    </row>
    <row r="82" spans="1:50" s="9" customFormat="1" ht="51.75" x14ac:dyDescent="0.25">
      <c r="A82" s="24" t="s">
        <v>53</v>
      </c>
      <c r="B82" s="19" t="s">
        <v>124</v>
      </c>
      <c r="C82" s="19"/>
      <c r="D82" s="20">
        <v>4</v>
      </c>
      <c r="E82" s="20">
        <v>4</v>
      </c>
      <c r="F82" s="20">
        <v>4</v>
      </c>
      <c r="G82" s="20">
        <v>4</v>
      </c>
      <c r="H82" s="20">
        <v>2</v>
      </c>
      <c r="I82" s="20">
        <v>4</v>
      </c>
      <c r="J82" s="20">
        <v>2</v>
      </c>
      <c r="K82" s="20">
        <v>4</v>
      </c>
      <c r="L82" s="20">
        <v>2</v>
      </c>
      <c r="M82" s="20">
        <v>2</v>
      </c>
      <c r="N82" s="20">
        <v>2</v>
      </c>
      <c r="O82" s="20">
        <v>2</v>
      </c>
      <c r="P82" s="20">
        <v>2</v>
      </c>
      <c r="Q82" s="20">
        <v>2</v>
      </c>
      <c r="R82" s="20">
        <v>2</v>
      </c>
      <c r="S82" s="20">
        <v>2</v>
      </c>
      <c r="T82" s="20">
        <v>4</v>
      </c>
      <c r="U82" s="20">
        <f t="shared" si="11"/>
        <v>48</v>
      </c>
      <c r="V82" s="21" t="s">
        <v>45</v>
      </c>
      <c r="W82" s="20">
        <v>6</v>
      </c>
      <c r="X82" s="20">
        <v>5</v>
      </c>
      <c r="Y82" s="20">
        <v>2</v>
      </c>
      <c r="Z82" s="20">
        <v>4</v>
      </c>
      <c r="AA82" s="20">
        <v>4</v>
      </c>
      <c r="AB82" s="20">
        <v>2</v>
      </c>
      <c r="AC82" s="20">
        <v>3</v>
      </c>
      <c r="AD82" s="20">
        <v>4</v>
      </c>
      <c r="AE82" s="20">
        <v>2</v>
      </c>
      <c r="AF82" s="20">
        <v>2</v>
      </c>
      <c r="AG82" s="20">
        <v>2</v>
      </c>
      <c r="AH82" s="20">
        <v>3</v>
      </c>
      <c r="AI82" s="20">
        <v>1</v>
      </c>
      <c r="AJ82" s="20">
        <v>4</v>
      </c>
      <c r="AK82" s="20">
        <v>2</v>
      </c>
      <c r="AL82" s="20">
        <v>2</v>
      </c>
      <c r="AM82" s="20"/>
      <c r="AN82" s="20"/>
      <c r="AO82" s="20"/>
      <c r="AP82" s="20"/>
      <c r="AQ82" s="20"/>
      <c r="AR82" s="20"/>
      <c r="AS82" s="20"/>
      <c r="AT82" s="20"/>
      <c r="AU82" s="20"/>
      <c r="AV82" s="20">
        <f t="shared" si="12"/>
        <v>96</v>
      </c>
    </row>
    <row r="83" spans="1:50" s="9" customFormat="1" ht="128.25" x14ac:dyDescent="0.25">
      <c r="A83" s="24" t="s">
        <v>43</v>
      </c>
      <c r="B83" s="19" t="s">
        <v>125</v>
      </c>
      <c r="C83" s="19"/>
      <c r="D83" s="20">
        <v>1</v>
      </c>
      <c r="E83" s="20">
        <v>1</v>
      </c>
      <c r="F83" s="20">
        <v>1</v>
      </c>
      <c r="G83" s="20">
        <v>1</v>
      </c>
      <c r="H83" s="20">
        <v>1</v>
      </c>
      <c r="I83" s="20">
        <v>1</v>
      </c>
      <c r="J83" s="20">
        <v>1</v>
      </c>
      <c r="K83" s="20">
        <v>1</v>
      </c>
      <c r="L83" s="20">
        <v>1</v>
      </c>
      <c r="M83" s="20">
        <v>1</v>
      </c>
      <c r="N83" s="20">
        <v>1</v>
      </c>
      <c r="O83" s="20">
        <v>1</v>
      </c>
      <c r="P83" s="20">
        <v>1</v>
      </c>
      <c r="Q83" s="20">
        <v>1</v>
      </c>
      <c r="R83" s="20">
        <v>1</v>
      </c>
      <c r="S83" s="20">
        <v>2</v>
      </c>
      <c r="T83" s="20">
        <v>1</v>
      </c>
      <c r="U83" s="20">
        <f t="shared" si="11"/>
        <v>18</v>
      </c>
      <c r="V83" s="21" t="s">
        <v>45</v>
      </c>
      <c r="W83" s="20">
        <v>1</v>
      </c>
      <c r="X83" s="20">
        <v>1</v>
      </c>
      <c r="Y83" s="20">
        <v>1</v>
      </c>
      <c r="Z83" s="20">
        <v>1</v>
      </c>
      <c r="AA83" s="20">
        <v>1</v>
      </c>
      <c r="AB83" s="20">
        <v>1</v>
      </c>
      <c r="AC83" s="20">
        <v>1</v>
      </c>
      <c r="AD83" s="20">
        <v>1</v>
      </c>
      <c r="AE83" s="20">
        <v>2</v>
      </c>
      <c r="AF83" s="20">
        <v>2</v>
      </c>
      <c r="AG83" s="20">
        <v>1</v>
      </c>
      <c r="AH83" s="20">
        <v>1</v>
      </c>
      <c r="AI83" s="20">
        <v>1</v>
      </c>
      <c r="AJ83" s="20">
        <v>1</v>
      </c>
      <c r="AK83" s="20">
        <v>1</v>
      </c>
      <c r="AL83" s="20">
        <v>1</v>
      </c>
      <c r="AM83" s="20">
        <v>1</v>
      </c>
      <c r="AN83" s="20"/>
      <c r="AO83" s="20"/>
      <c r="AP83" s="20"/>
      <c r="AQ83" s="20"/>
      <c r="AR83" s="20"/>
      <c r="AS83" s="20"/>
      <c r="AT83" s="20"/>
      <c r="AU83" s="20"/>
      <c r="AV83" s="20">
        <f t="shared" si="12"/>
        <v>37</v>
      </c>
    </row>
    <row r="84" spans="1:50" s="9" customFormat="1" ht="114.75" customHeight="1" x14ac:dyDescent="0.25">
      <c r="A84" s="35" t="s">
        <v>126</v>
      </c>
      <c r="B84" s="19" t="s">
        <v>127</v>
      </c>
      <c r="C84" s="25"/>
      <c r="D84" s="20">
        <v>3</v>
      </c>
      <c r="E84" s="20">
        <v>3</v>
      </c>
      <c r="F84" s="20">
        <v>5</v>
      </c>
      <c r="G84" s="20">
        <v>3</v>
      </c>
      <c r="H84" s="20">
        <v>3</v>
      </c>
      <c r="I84" s="20">
        <v>3</v>
      </c>
      <c r="J84" s="20">
        <v>2</v>
      </c>
      <c r="K84" s="20">
        <v>3</v>
      </c>
      <c r="L84" s="20">
        <v>2</v>
      </c>
      <c r="M84" s="20">
        <v>2</v>
      </c>
      <c r="N84" s="20">
        <v>2</v>
      </c>
      <c r="O84" s="20">
        <v>2</v>
      </c>
      <c r="P84" s="20">
        <v>2</v>
      </c>
      <c r="Q84" s="20">
        <v>2</v>
      </c>
      <c r="R84" s="20">
        <v>4</v>
      </c>
      <c r="S84" s="20">
        <v>4</v>
      </c>
      <c r="T84" s="20">
        <v>5</v>
      </c>
      <c r="U84" s="20">
        <f t="shared" si="11"/>
        <v>50</v>
      </c>
      <c r="V84" s="21" t="s">
        <v>45</v>
      </c>
      <c r="W84" s="20">
        <v>4</v>
      </c>
      <c r="X84" s="20">
        <v>5</v>
      </c>
      <c r="Y84" s="20">
        <v>2</v>
      </c>
      <c r="Z84" s="20">
        <v>4</v>
      </c>
      <c r="AA84" s="20">
        <v>4</v>
      </c>
      <c r="AB84" s="20">
        <v>3</v>
      </c>
      <c r="AC84" s="20">
        <v>2</v>
      </c>
      <c r="AD84" s="20">
        <v>4</v>
      </c>
      <c r="AE84" s="20">
        <v>4</v>
      </c>
      <c r="AF84" s="20">
        <v>4</v>
      </c>
      <c r="AG84" s="20">
        <v>4</v>
      </c>
      <c r="AH84" s="20">
        <v>6</v>
      </c>
      <c r="AI84" s="20">
        <v>2</v>
      </c>
      <c r="AJ84" s="20">
        <v>2</v>
      </c>
      <c r="AK84" s="20">
        <v>2</v>
      </c>
      <c r="AL84" s="20">
        <v>3</v>
      </c>
      <c r="AM84" s="20"/>
      <c r="AN84" s="20"/>
      <c r="AO84" s="20"/>
      <c r="AP84" s="20"/>
      <c r="AQ84" s="20"/>
      <c r="AR84" s="20"/>
      <c r="AS84" s="20"/>
      <c r="AT84" s="20"/>
      <c r="AU84" s="20"/>
      <c r="AV84" s="20">
        <f t="shared" si="12"/>
        <v>105</v>
      </c>
    </row>
    <row r="85" spans="1:50" s="9" customFormat="1" ht="24.75" customHeight="1" x14ac:dyDescent="0.25">
      <c r="A85" s="24" t="s">
        <v>128</v>
      </c>
      <c r="B85" s="19" t="s">
        <v>42</v>
      </c>
      <c r="C85" s="19"/>
      <c r="D85" s="20"/>
      <c r="E85" s="20"/>
      <c r="F85" s="20"/>
      <c r="G85" s="20"/>
      <c r="H85" s="20">
        <v>6</v>
      </c>
      <c r="I85" s="20"/>
      <c r="J85" s="20">
        <v>6</v>
      </c>
      <c r="K85" s="20"/>
      <c r="L85" s="20">
        <v>6</v>
      </c>
      <c r="M85" s="20"/>
      <c r="N85" s="20">
        <v>6</v>
      </c>
      <c r="O85" s="20"/>
      <c r="P85" s="20">
        <v>6</v>
      </c>
      <c r="Q85" s="20"/>
      <c r="R85" s="20">
        <v>6</v>
      </c>
      <c r="S85" s="20"/>
      <c r="T85" s="20"/>
      <c r="U85" s="20">
        <f t="shared" si="11"/>
        <v>36</v>
      </c>
      <c r="V85" s="21" t="s">
        <v>45</v>
      </c>
      <c r="W85" s="20"/>
      <c r="X85" s="20"/>
      <c r="Y85" s="20">
        <v>6</v>
      </c>
      <c r="Z85" s="20"/>
      <c r="AA85" s="20">
        <v>6</v>
      </c>
      <c r="AB85" s="20"/>
      <c r="AC85" s="20">
        <v>6</v>
      </c>
      <c r="AD85" s="20"/>
      <c r="AE85" s="20"/>
      <c r="AF85" s="20"/>
      <c r="AG85" s="20">
        <v>6</v>
      </c>
      <c r="AH85" s="20"/>
      <c r="AI85" s="20">
        <v>6</v>
      </c>
      <c r="AJ85" s="20"/>
      <c r="AK85" s="20">
        <v>6</v>
      </c>
      <c r="AL85" s="20"/>
      <c r="AM85" s="20"/>
      <c r="AN85" s="20"/>
      <c r="AO85" s="20"/>
      <c r="AP85" s="20"/>
      <c r="AQ85" s="20"/>
      <c r="AR85" s="20"/>
      <c r="AS85" s="20"/>
      <c r="AT85" s="20"/>
      <c r="AU85" s="20"/>
      <c r="AV85" s="20">
        <f t="shared" si="12"/>
        <v>72</v>
      </c>
    </row>
    <row r="86" spans="1:50" s="9" customFormat="1" ht="26.25" x14ac:dyDescent="0.25">
      <c r="A86" s="24" t="s">
        <v>129</v>
      </c>
      <c r="B86" s="19" t="s">
        <v>70</v>
      </c>
      <c r="C86" s="19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>
        <f t="shared" si="11"/>
        <v>0</v>
      </c>
      <c r="V86" s="21" t="s">
        <v>45</v>
      </c>
      <c r="W86" s="20"/>
      <c r="X86" s="20"/>
      <c r="Y86" s="20"/>
      <c r="Z86" s="20"/>
      <c r="AA86" s="20"/>
      <c r="AB86" s="20"/>
      <c r="AC86" s="20"/>
      <c r="AD86" s="20"/>
      <c r="AE86" s="20"/>
      <c r="AF86" s="20"/>
      <c r="AG86" s="20"/>
      <c r="AH86" s="20"/>
      <c r="AI86" s="20"/>
      <c r="AJ86" s="20"/>
      <c r="AK86" s="20"/>
      <c r="AL86" s="20"/>
      <c r="AM86" s="20">
        <v>24</v>
      </c>
      <c r="AN86" s="20">
        <v>36</v>
      </c>
      <c r="AO86" s="20">
        <v>36</v>
      </c>
      <c r="AP86" s="20">
        <v>36</v>
      </c>
      <c r="AQ86" s="20">
        <v>12</v>
      </c>
      <c r="AR86" s="20"/>
      <c r="AS86" s="20"/>
      <c r="AT86" s="20"/>
      <c r="AU86" s="20"/>
      <c r="AV86" s="20">
        <f t="shared" si="12"/>
        <v>144</v>
      </c>
    </row>
    <row r="87" spans="1:50" s="9" customFormat="1" ht="128.25" x14ac:dyDescent="0.25">
      <c r="A87" s="35" t="s">
        <v>130</v>
      </c>
      <c r="B87" s="19" t="s">
        <v>131</v>
      </c>
      <c r="C87" s="19"/>
      <c r="D87" s="20"/>
      <c r="E87" s="20"/>
      <c r="F87" s="20"/>
      <c r="G87" s="20"/>
      <c r="H87" s="20"/>
      <c r="I87" s="20">
        <v>1</v>
      </c>
      <c r="J87" s="20">
        <v>1</v>
      </c>
      <c r="K87" s="20">
        <v>1</v>
      </c>
      <c r="L87" s="20">
        <v>2</v>
      </c>
      <c r="M87" s="20">
        <v>2</v>
      </c>
      <c r="N87" s="20">
        <v>2</v>
      </c>
      <c r="O87" s="20">
        <v>2</v>
      </c>
      <c r="P87" s="20">
        <v>2</v>
      </c>
      <c r="Q87" s="20">
        <v>2</v>
      </c>
      <c r="R87" s="20">
        <v>1</v>
      </c>
      <c r="S87" s="20">
        <v>2</v>
      </c>
      <c r="T87" s="20">
        <v>1</v>
      </c>
      <c r="U87" s="20">
        <f t="shared" si="11"/>
        <v>19</v>
      </c>
      <c r="V87" s="21" t="s">
        <v>45</v>
      </c>
      <c r="W87" s="20">
        <v>3</v>
      </c>
      <c r="X87" s="20">
        <v>3</v>
      </c>
      <c r="Y87" s="20">
        <v>2</v>
      </c>
      <c r="Z87" s="20">
        <v>1</v>
      </c>
      <c r="AA87" s="20">
        <v>2</v>
      </c>
      <c r="AB87" s="20">
        <v>2</v>
      </c>
      <c r="AC87" s="20">
        <v>2</v>
      </c>
      <c r="AD87" s="20">
        <v>2</v>
      </c>
      <c r="AE87" s="20">
        <v>2</v>
      </c>
      <c r="AF87" s="20">
        <v>2</v>
      </c>
      <c r="AG87" s="20">
        <v>1</v>
      </c>
      <c r="AH87" s="20">
        <v>2</v>
      </c>
      <c r="AI87" s="20">
        <v>1</v>
      </c>
      <c r="AJ87" s="20">
        <v>1</v>
      </c>
      <c r="AK87" s="20"/>
      <c r="AL87" s="20"/>
      <c r="AM87" s="20"/>
      <c r="AN87" s="20"/>
      <c r="AO87" s="20"/>
      <c r="AP87" s="20"/>
      <c r="AQ87" s="20"/>
      <c r="AR87" s="20"/>
      <c r="AS87" s="20"/>
      <c r="AT87" s="20"/>
      <c r="AU87" s="20"/>
      <c r="AV87" s="20">
        <f t="shared" si="12"/>
        <v>45</v>
      </c>
    </row>
    <row r="88" spans="1:50" s="9" customFormat="1" ht="115.5" x14ac:dyDescent="0.25">
      <c r="A88" s="24" t="s">
        <v>132</v>
      </c>
      <c r="B88" s="19" t="s">
        <v>133</v>
      </c>
      <c r="C88" s="19"/>
      <c r="D88" s="20"/>
      <c r="E88" s="20"/>
      <c r="F88" s="20"/>
      <c r="G88" s="20"/>
      <c r="H88" s="20"/>
      <c r="I88" s="20">
        <v>1</v>
      </c>
      <c r="J88" s="20">
        <v>1</v>
      </c>
      <c r="K88" s="20">
        <v>2</v>
      </c>
      <c r="L88" s="20">
        <v>2</v>
      </c>
      <c r="M88" s="20">
        <v>2</v>
      </c>
      <c r="N88" s="20">
        <v>2</v>
      </c>
      <c r="O88" s="20">
        <v>2</v>
      </c>
      <c r="P88" s="20">
        <v>2</v>
      </c>
      <c r="Q88" s="20">
        <v>2</v>
      </c>
      <c r="R88" s="20">
        <v>1</v>
      </c>
      <c r="S88" s="20">
        <v>2</v>
      </c>
      <c r="T88" s="20">
        <v>1</v>
      </c>
      <c r="U88" s="20">
        <f t="shared" si="11"/>
        <v>20</v>
      </c>
      <c r="V88" s="21" t="s">
        <v>45</v>
      </c>
      <c r="W88" s="20">
        <v>3</v>
      </c>
      <c r="X88" s="20">
        <v>3</v>
      </c>
      <c r="Y88" s="20">
        <v>2</v>
      </c>
      <c r="Z88" s="20">
        <v>4</v>
      </c>
      <c r="AA88" s="20">
        <v>2</v>
      </c>
      <c r="AB88" s="20">
        <v>2</v>
      </c>
      <c r="AC88" s="20">
        <v>2</v>
      </c>
      <c r="AD88" s="20">
        <v>2</v>
      </c>
      <c r="AE88" s="20">
        <v>2</v>
      </c>
      <c r="AF88" s="20">
        <v>2</v>
      </c>
      <c r="AG88" s="20">
        <v>1</v>
      </c>
      <c r="AH88" s="20">
        <v>1</v>
      </c>
      <c r="AI88" s="20">
        <v>1</v>
      </c>
      <c r="AJ88" s="20">
        <v>1</v>
      </c>
      <c r="AK88" s="20"/>
      <c r="AL88" s="20"/>
      <c r="AM88" s="20"/>
      <c r="AN88" s="20"/>
      <c r="AO88" s="20"/>
      <c r="AP88" s="20"/>
      <c r="AQ88" s="20"/>
      <c r="AR88" s="20"/>
      <c r="AS88" s="20"/>
      <c r="AT88" s="20"/>
      <c r="AU88" s="20"/>
      <c r="AV88" s="20">
        <f t="shared" si="12"/>
        <v>48</v>
      </c>
      <c r="AW88" s="9" t="s">
        <v>59</v>
      </c>
    </row>
    <row r="89" spans="1:50" s="9" customFormat="1" ht="25.5" customHeight="1" x14ac:dyDescent="0.25">
      <c r="A89" s="24" t="s">
        <v>134</v>
      </c>
      <c r="B89" s="19" t="s">
        <v>42</v>
      </c>
      <c r="C89" s="19"/>
      <c r="D89" s="20"/>
      <c r="E89" s="20"/>
      <c r="F89" s="20"/>
      <c r="G89" s="20"/>
      <c r="H89" s="20"/>
      <c r="I89" s="20"/>
      <c r="J89" s="20"/>
      <c r="K89" s="20"/>
      <c r="L89" s="20"/>
      <c r="M89" s="20">
        <v>6</v>
      </c>
      <c r="N89" s="20"/>
      <c r="O89" s="20">
        <v>6</v>
      </c>
      <c r="P89" s="20"/>
      <c r="Q89" s="20">
        <v>6</v>
      </c>
      <c r="R89" s="20"/>
      <c r="S89" s="20">
        <v>6</v>
      </c>
      <c r="T89" s="20"/>
      <c r="U89" s="20">
        <f t="shared" si="11"/>
        <v>24</v>
      </c>
      <c r="V89" s="21" t="s">
        <v>45</v>
      </c>
      <c r="W89" s="20"/>
      <c r="X89" s="20"/>
      <c r="Y89" s="20">
        <v>6</v>
      </c>
      <c r="Z89" s="20"/>
      <c r="AA89" s="20"/>
      <c r="AB89" s="20"/>
      <c r="AC89" s="20"/>
      <c r="AD89" s="20"/>
      <c r="AE89" s="20"/>
      <c r="AF89" s="20">
        <v>6</v>
      </c>
      <c r="AG89" s="20"/>
      <c r="AH89" s="20"/>
      <c r="AI89" s="20"/>
      <c r="AJ89" s="20"/>
      <c r="AK89" s="20"/>
      <c r="AL89" s="20"/>
      <c r="AM89" s="20"/>
      <c r="AN89" s="20"/>
      <c r="AO89" s="20"/>
      <c r="AP89" s="20"/>
      <c r="AQ89" s="20"/>
      <c r="AR89" s="20"/>
      <c r="AS89" s="20"/>
      <c r="AT89" s="20"/>
      <c r="AU89" s="20"/>
      <c r="AV89" s="20">
        <f t="shared" si="12"/>
        <v>36</v>
      </c>
    </row>
    <row r="90" spans="1:50" s="9" customFormat="1" ht="26.25" x14ac:dyDescent="0.25">
      <c r="A90" s="24" t="s">
        <v>135</v>
      </c>
      <c r="B90" s="19" t="s">
        <v>70</v>
      </c>
      <c r="C90" s="19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>
        <f t="shared" si="11"/>
        <v>0</v>
      </c>
      <c r="V90" s="21" t="s">
        <v>45</v>
      </c>
      <c r="W90" s="20"/>
      <c r="X90" s="20"/>
      <c r="Y90" s="20"/>
      <c r="Z90" s="20"/>
      <c r="AA90" s="20"/>
      <c r="AB90" s="20"/>
      <c r="AC90" s="20"/>
      <c r="AD90" s="20"/>
      <c r="AE90" s="20"/>
      <c r="AF90" s="20"/>
      <c r="AG90" s="20"/>
      <c r="AH90" s="20"/>
      <c r="AI90" s="20"/>
      <c r="AJ90" s="20"/>
      <c r="AK90" s="20"/>
      <c r="AL90" s="20"/>
      <c r="AM90" s="20"/>
      <c r="AN90" s="20"/>
      <c r="AO90" s="20"/>
      <c r="AP90" s="20"/>
      <c r="AQ90" s="20">
        <v>24</v>
      </c>
      <c r="AR90" s="20">
        <v>36</v>
      </c>
      <c r="AS90" s="20">
        <v>36</v>
      </c>
      <c r="AT90" s="20">
        <v>12</v>
      </c>
      <c r="AU90" s="20"/>
      <c r="AV90" s="20">
        <f t="shared" si="12"/>
        <v>108</v>
      </c>
    </row>
    <row r="91" spans="1:50" s="9" customFormat="1" ht="128.25" x14ac:dyDescent="0.25">
      <c r="A91" s="35" t="s">
        <v>136</v>
      </c>
      <c r="B91" s="19" t="s">
        <v>137</v>
      </c>
      <c r="C91" s="19"/>
      <c r="D91" s="20"/>
      <c r="E91" s="20"/>
      <c r="F91" s="20"/>
      <c r="G91" s="20"/>
      <c r="H91" s="20"/>
      <c r="I91" s="20"/>
      <c r="J91" s="20"/>
      <c r="K91" s="20">
        <v>3</v>
      </c>
      <c r="L91" s="20">
        <v>1</v>
      </c>
      <c r="M91" s="20">
        <v>1</v>
      </c>
      <c r="N91" s="20">
        <v>2</v>
      </c>
      <c r="O91" s="20">
        <v>2</v>
      </c>
      <c r="P91" s="20">
        <v>2</v>
      </c>
      <c r="Q91" s="20">
        <v>2</v>
      </c>
      <c r="R91" s="20">
        <v>2</v>
      </c>
      <c r="S91" s="20">
        <v>2</v>
      </c>
      <c r="T91" s="20">
        <v>3</v>
      </c>
      <c r="U91" s="20">
        <f t="shared" si="11"/>
        <v>20</v>
      </c>
      <c r="V91" s="21" t="s">
        <v>45</v>
      </c>
      <c r="W91" s="20">
        <v>5</v>
      </c>
      <c r="X91" s="20">
        <v>4</v>
      </c>
      <c r="Y91" s="20">
        <v>1</v>
      </c>
      <c r="Z91" s="20">
        <v>1</v>
      </c>
      <c r="AA91" s="20">
        <v>2</v>
      </c>
      <c r="AB91" s="20">
        <v>4</v>
      </c>
      <c r="AC91" s="20">
        <v>1</v>
      </c>
      <c r="AD91" s="20">
        <v>1</v>
      </c>
      <c r="AE91" s="20">
        <v>1</v>
      </c>
      <c r="AF91" s="20">
        <v>1</v>
      </c>
      <c r="AG91" s="20">
        <v>1</v>
      </c>
      <c r="AH91" s="20">
        <v>1</v>
      </c>
      <c r="AI91" s="20"/>
      <c r="AJ91" s="20"/>
      <c r="AK91" s="20"/>
      <c r="AL91" s="20"/>
      <c r="AM91" s="20"/>
      <c r="AN91" s="20"/>
      <c r="AO91" s="20"/>
      <c r="AP91" s="20"/>
      <c r="AQ91" s="20"/>
      <c r="AR91" s="20"/>
      <c r="AS91" s="20"/>
      <c r="AT91" s="20"/>
      <c r="AU91" s="20"/>
      <c r="AV91" s="20">
        <f t="shared" si="12"/>
        <v>43</v>
      </c>
    </row>
    <row r="92" spans="1:50" s="9" customFormat="1" ht="127.5" customHeight="1" x14ac:dyDescent="0.25">
      <c r="A92" s="35" t="s">
        <v>138</v>
      </c>
      <c r="B92" s="19" t="s">
        <v>139</v>
      </c>
      <c r="C92" s="19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>
        <f t="shared" si="11"/>
        <v>0</v>
      </c>
      <c r="V92" s="21" t="s">
        <v>45</v>
      </c>
      <c r="W92" s="20">
        <v>4</v>
      </c>
      <c r="X92" s="20">
        <v>5</v>
      </c>
      <c r="Y92" s="20">
        <v>5</v>
      </c>
      <c r="Z92" s="20">
        <v>5</v>
      </c>
      <c r="AA92" s="20">
        <v>5</v>
      </c>
      <c r="AB92" s="20">
        <v>5</v>
      </c>
      <c r="AC92" s="20">
        <v>5</v>
      </c>
      <c r="AD92" s="20">
        <v>5</v>
      </c>
      <c r="AE92" s="20">
        <v>5</v>
      </c>
      <c r="AF92" s="20">
        <v>5</v>
      </c>
      <c r="AG92" s="20">
        <v>5</v>
      </c>
      <c r="AH92" s="20">
        <v>5</v>
      </c>
      <c r="AI92" s="20">
        <v>4</v>
      </c>
      <c r="AJ92" s="20">
        <v>5</v>
      </c>
      <c r="AK92" s="20">
        <v>6</v>
      </c>
      <c r="AL92" s="20">
        <v>7</v>
      </c>
      <c r="AM92" s="20">
        <v>3</v>
      </c>
      <c r="AN92" s="20"/>
      <c r="AO92" s="20"/>
      <c r="AP92" s="20"/>
      <c r="AQ92" s="20"/>
      <c r="AR92" s="20"/>
      <c r="AS92" s="20"/>
      <c r="AT92" s="20"/>
      <c r="AU92" s="20"/>
      <c r="AV92" s="20">
        <f t="shared" si="12"/>
        <v>84</v>
      </c>
    </row>
    <row r="93" spans="1:50" s="9" customFormat="1" ht="27" customHeight="1" x14ac:dyDescent="0.25">
      <c r="A93" s="24" t="s">
        <v>140</v>
      </c>
      <c r="B93" s="19" t="s">
        <v>42</v>
      </c>
      <c r="C93" s="19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>
        <f t="shared" si="11"/>
        <v>0</v>
      </c>
      <c r="V93" s="21" t="s">
        <v>45</v>
      </c>
      <c r="W93" s="20"/>
      <c r="X93" s="20"/>
      <c r="Y93" s="20"/>
      <c r="Z93" s="20">
        <v>6</v>
      </c>
      <c r="AA93" s="20"/>
      <c r="AB93" s="20">
        <v>6</v>
      </c>
      <c r="AC93" s="20"/>
      <c r="AD93" s="20">
        <v>6</v>
      </c>
      <c r="AE93" s="20"/>
      <c r="AF93" s="20"/>
      <c r="AG93" s="20">
        <v>6</v>
      </c>
      <c r="AH93" s="20">
        <v>6</v>
      </c>
      <c r="AI93" s="20">
        <v>12</v>
      </c>
      <c r="AJ93" s="20">
        <v>6</v>
      </c>
      <c r="AK93" s="20">
        <v>6</v>
      </c>
      <c r="AL93" s="20">
        <v>12</v>
      </c>
      <c r="AM93" s="20">
        <v>6</v>
      </c>
      <c r="AN93" s="20"/>
      <c r="AO93" s="20"/>
      <c r="AP93" s="20"/>
      <c r="AQ93" s="20"/>
      <c r="AR93" s="20"/>
      <c r="AS93" s="20"/>
      <c r="AT93" s="20"/>
      <c r="AU93" s="20"/>
      <c r="AV93" s="20">
        <f t="shared" si="12"/>
        <v>72</v>
      </c>
    </row>
    <row r="94" spans="1:50" s="9" customFormat="1" x14ac:dyDescent="0.25">
      <c r="A94" s="41" t="s">
        <v>44</v>
      </c>
      <c r="B94" s="41"/>
      <c r="C94" s="21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>
        <f t="shared" si="11"/>
        <v>0</v>
      </c>
      <c r="V94" s="21" t="s">
        <v>45</v>
      </c>
      <c r="W94" s="20"/>
      <c r="X94" s="20"/>
      <c r="Y94" s="20"/>
      <c r="Z94" s="20"/>
      <c r="AA94" s="20"/>
      <c r="AB94" s="20"/>
      <c r="AC94" s="20"/>
      <c r="AD94" s="20"/>
      <c r="AE94" s="20"/>
      <c r="AF94" s="20"/>
      <c r="AG94" s="20"/>
      <c r="AH94" s="20"/>
      <c r="AI94" s="20"/>
      <c r="AJ94" s="20"/>
      <c r="AK94" s="20"/>
      <c r="AL94" s="20"/>
      <c r="AM94" s="20"/>
      <c r="AN94" s="20"/>
      <c r="AO94" s="20"/>
      <c r="AP94" s="20"/>
      <c r="AQ94" s="20"/>
      <c r="AR94" s="20"/>
      <c r="AS94" s="20"/>
      <c r="AT94" s="20">
        <v>24</v>
      </c>
      <c r="AU94" s="20">
        <v>36</v>
      </c>
      <c r="AV94" s="20">
        <f t="shared" si="12"/>
        <v>60</v>
      </c>
      <c r="AW94" s="27"/>
    </row>
    <row r="95" spans="1:50" s="9" customFormat="1" x14ac:dyDescent="0.25">
      <c r="A95" s="41" t="s">
        <v>46</v>
      </c>
      <c r="B95" s="41"/>
      <c r="C95" s="21"/>
      <c r="D95" s="20">
        <f>D75+D76+D77+D78+D79+D80+D81+D82+D83+D84+D85+D86+D87+D88+D89+D90+D91+D92+D93+D94</f>
        <v>34</v>
      </c>
      <c r="E95" s="20">
        <f t="shared" ref="E95:U95" si="13">E75+E76+E77+E78+E79+E80+E81+E82+E83+E84+E85+E86+E87+E88+E89+E90+E91+E92+E93+E94</f>
        <v>34</v>
      </c>
      <c r="F95" s="20">
        <f t="shared" si="13"/>
        <v>34</v>
      </c>
      <c r="G95" s="20">
        <f t="shared" si="13"/>
        <v>34</v>
      </c>
      <c r="H95" s="20">
        <f t="shared" si="13"/>
        <v>34</v>
      </c>
      <c r="I95" s="20">
        <f t="shared" si="13"/>
        <v>34</v>
      </c>
      <c r="J95" s="20">
        <f t="shared" si="13"/>
        <v>34</v>
      </c>
      <c r="K95" s="20">
        <f t="shared" si="13"/>
        <v>34</v>
      </c>
      <c r="L95" s="20">
        <f t="shared" si="13"/>
        <v>34</v>
      </c>
      <c r="M95" s="20">
        <f t="shared" si="13"/>
        <v>34</v>
      </c>
      <c r="N95" s="20">
        <f t="shared" si="13"/>
        <v>34</v>
      </c>
      <c r="O95" s="20">
        <f t="shared" si="13"/>
        <v>34</v>
      </c>
      <c r="P95" s="20">
        <f t="shared" si="13"/>
        <v>34</v>
      </c>
      <c r="Q95" s="20">
        <f t="shared" si="13"/>
        <v>34</v>
      </c>
      <c r="R95" s="20">
        <f t="shared" si="13"/>
        <v>34</v>
      </c>
      <c r="S95" s="20">
        <f t="shared" si="13"/>
        <v>34</v>
      </c>
      <c r="T95" s="20">
        <f t="shared" si="13"/>
        <v>34</v>
      </c>
      <c r="U95" s="20">
        <f t="shared" si="13"/>
        <v>578</v>
      </c>
      <c r="V95" s="21" t="s">
        <v>45</v>
      </c>
      <c r="W95" s="20">
        <f>W75+W76+W77+W78+W79+W80+W81+W82+W83+W84+W85+W86+W87+W88+W89+W90+W91+W92+W93+W94</f>
        <v>33</v>
      </c>
      <c r="X95" s="20">
        <f t="shared" ref="X95:AU95" si="14">X75+X76+X77+X78+X79+X80+X81+X82+X83+X84+X85+X86+X87+X88+X89+X90+X91+X92+X93+X94</f>
        <v>33</v>
      </c>
      <c r="Y95" s="20">
        <f t="shared" si="14"/>
        <v>33</v>
      </c>
      <c r="Z95" s="20">
        <f t="shared" si="14"/>
        <v>33</v>
      </c>
      <c r="AA95" s="20">
        <f t="shared" si="14"/>
        <v>33</v>
      </c>
      <c r="AB95" s="20">
        <f t="shared" si="14"/>
        <v>32</v>
      </c>
      <c r="AC95" s="20">
        <f t="shared" si="14"/>
        <v>27</v>
      </c>
      <c r="AD95" s="20">
        <f t="shared" si="14"/>
        <v>32</v>
      </c>
      <c r="AE95" s="20">
        <f t="shared" si="14"/>
        <v>24</v>
      </c>
      <c r="AF95" s="20">
        <f t="shared" si="14"/>
        <v>32</v>
      </c>
      <c r="AG95" s="20">
        <f t="shared" si="14"/>
        <v>34</v>
      </c>
      <c r="AH95" s="20">
        <f t="shared" si="14"/>
        <v>32</v>
      </c>
      <c r="AI95" s="20">
        <f t="shared" si="14"/>
        <v>33</v>
      </c>
      <c r="AJ95" s="20">
        <f t="shared" si="14"/>
        <v>25</v>
      </c>
      <c r="AK95" s="20">
        <f t="shared" si="14"/>
        <v>28</v>
      </c>
      <c r="AL95" s="20">
        <f t="shared" si="14"/>
        <v>29</v>
      </c>
      <c r="AM95" s="20">
        <f t="shared" si="14"/>
        <v>34</v>
      </c>
      <c r="AN95" s="20">
        <f t="shared" si="14"/>
        <v>36</v>
      </c>
      <c r="AO95" s="20">
        <f t="shared" si="14"/>
        <v>36</v>
      </c>
      <c r="AP95" s="20">
        <f t="shared" si="14"/>
        <v>36</v>
      </c>
      <c r="AQ95" s="20">
        <f t="shared" si="14"/>
        <v>36</v>
      </c>
      <c r="AR95" s="20">
        <f t="shared" si="14"/>
        <v>36</v>
      </c>
      <c r="AS95" s="20">
        <f t="shared" si="14"/>
        <v>36</v>
      </c>
      <c r="AT95" s="20">
        <f t="shared" si="14"/>
        <v>36</v>
      </c>
      <c r="AU95" s="20">
        <f t="shared" si="14"/>
        <v>36</v>
      </c>
      <c r="AV95" s="20">
        <f t="shared" si="12"/>
        <v>1393</v>
      </c>
      <c r="AX95" s="27"/>
    </row>
    <row r="96" spans="1:50" s="9" customFormat="1" x14ac:dyDescent="0.25">
      <c r="K96" s="47"/>
      <c r="L96" s="47"/>
      <c r="AC96" s="9" t="s">
        <v>69</v>
      </c>
      <c r="AE96" s="9" t="s">
        <v>69</v>
      </c>
    </row>
    <row r="97" spans="1:48" s="9" customFormat="1" x14ac:dyDescent="0.25"/>
    <row r="98" spans="1:48" s="9" customFormat="1" ht="15" customHeight="1" x14ac:dyDescent="0.25">
      <c r="A98" s="28"/>
      <c r="B98" s="28"/>
      <c r="C98" s="28"/>
      <c r="D98" s="45" t="s">
        <v>144</v>
      </c>
      <c r="E98" s="45"/>
      <c r="F98" s="45"/>
      <c r="G98" s="45"/>
      <c r="H98" s="45"/>
      <c r="I98" s="45"/>
      <c r="J98" s="45"/>
      <c r="K98" s="45"/>
      <c r="L98" s="45"/>
      <c r="M98" s="45"/>
      <c r="N98" s="45"/>
      <c r="O98" s="45"/>
      <c r="P98" s="45"/>
      <c r="Q98" s="45"/>
      <c r="R98" s="45"/>
      <c r="S98" s="45"/>
      <c r="T98" s="45"/>
      <c r="U98" s="45"/>
      <c r="V98" s="45"/>
      <c r="W98" s="45"/>
      <c r="X98" s="45"/>
      <c r="Y98" s="45"/>
      <c r="Z98" s="45"/>
      <c r="AA98" s="45"/>
      <c r="AB98" s="45"/>
      <c r="AC98" s="45"/>
      <c r="AD98" s="45"/>
      <c r="AE98" s="45"/>
      <c r="AF98" s="45"/>
      <c r="AG98" s="45"/>
      <c r="AH98" s="45"/>
      <c r="AI98" s="45"/>
      <c r="AJ98" s="45"/>
      <c r="AK98" s="45"/>
      <c r="AL98" s="45"/>
      <c r="AM98" s="45"/>
      <c r="AN98" s="45"/>
      <c r="AO98" s="45"/>
      <c r="AP98" s="45"/>
      <c r="AQ98" s="45"/>
      <c r="AR98" s="45"/>
      <c r="AS98" s="45"/>
      <c r="AT98" s="28"/>
      <c r="AU98" s="28"/>
      <c r="AV98" s="28"/>
    </row>
    <row r="99" spans="1:48" s="9" customFormat="1" x14ac:dyDescent="0.25">
      <c r="A99" s="28"/>
      <c r="B99" s="28"/>
      <c r="C99" s="28"/>
      <c r="D99" s="45"/>
      <c r="E99" s="45"/>
      <c r="F99" s="45"/>
      <c r="G99" s="45"/>
      <c r="H99" s="45"/>
      <c r="I99" s="45"/>
      <c r="J99" s="45"/>
      <c r="K99" s="45"/>
      <c r="L99" s="45"/>
      <c r="M99" s="45"/>
      <c r="N99" s="45"/>
      <c r="O99" s="45"/>
      <c r="P99" s="45"/>
      <c r="Q99" s="45"/>
      <c r="R99" s="45"/>
      <c r="S99" s="45"/>
      <c r="T99" s="45"/>
      <c r="U99" s="45"/>
      <c r="V99" s="45"/>
      <c r="W99" s="45"/>
      <c r="X99" s="45"/>
      <c r="Y99" s="45"/>
      <c r="Z99" s="45"/>
      <c r="AA99" s="45"/>
      <c r="AB99" s="45"/>
      <c r="AC99" s="45"/>
      <c r="AD99" s="45"/>
      <c r="AE99" s="45"/>
      <c r="AF99" s="45"/>
      <c r="AG99" s="45"/>
      <c r="AH99" s="45"/>
      <c r="AI99" s="45"/>
      <c r="AJ99" s="45"/>
      <c r="AK99" s="45"/>
      <c r="AL99" s="45"/>
      <c r="AM99" s="45"/>
      <c r="AN99" s="45"/>
      <c r="AO99" s="45"/>
      <c r="AP99" s="45"/>
      <c r="AQ99" s="45"/>
      <c r="AR99" s="45"/>
      <c r="AS99" s="45"/>
      <c r="AT99" s="28"/>
      <c r="AU99" s="28"/>
      <c r="AV99" s="28"/>
    </row>
    <row r="100" spans="1:48" s="9" customFormat="1" x14ac:dyDescent="0.25">
      <c r="A100" s="46" t="s">
        <v>33</v>
      </c>
      <c r="B100" s="46" t="s">
        <v>34</v>
      </c>
      <c r="C100" s="42" t="s">
        <v>23</v>
      </c>
      <c r="D100" s="43"/>
      <c r="E100" s="43"/>
      <c r="F100" s="43"/>
      <c r="G100" s="43"/>
      <c r="H100" s="43"/>
      <c r="I100" s="42" t="s">
        <v>24</v>
      </c>
      <c r="J100" s="43"/>
      <c r="K100" s="43"/>
      <c r="L100" s="44"/>
      <c r="M100" s="42" t="s">
        <v>25</v>
      </c>
      <c r="N100" s="43"/>
      <c r="O100" s="43"/>
      <c r="P100" s="44"/>
      <c r="Q100" s="42" t="s">
        <v>26</v>
      </c>
      <c r="R100" s="43"/>
      <c r="S100" s="43"/>
      <c r="T100" s="44"/>
      <c r="U100" s="40" t="s">
        <v>22</v>
      </c>
      <c r="V100" s="42" t="s">
        <v>27</v>
      </c>
      <c r="W100" s="43"/>
      <c r="X100" s="43"/>
      <c r="Y100" s="44"/>
      <c r="Z100" s="42" t="s">
        <v>28</v>
      </c>
      <c r="AA100" s="43"/>
      <c r="AB100" s="43"/>
      <c r="AC100" s="44"/>
      <c r="AD100" s="42" t="s">
        <v>29</v>
      </c>
      <c r="AE100" s="43"/>
      <c r="AF100" s="43"/>
      <c r="AG100" s="43"/>
      <c r="AH100" s="44"/>
      <c r="AI100" s="42" t="s">
        <v>30</v>
      </c>
      <c r="AJ100" s="43"/>
      <c r="AK100" s="43"/>
      <c r="AL100" s="44"/>
      <c r="AM100" s="42" t="s">
        <v>31</v>
      </c>
      <c r="AN100" s="43"/>
      <c r="AO100" s="43"/>
      <c r="AP100" s="44"/>
      <c r="AQ100" s="42" t="s">
        <v>32</v>
      </c>
      <c r="AR100" s="43"/>
      <c r="AS100" s="43"/>
      <c r="AT100" s="44"/>
      <c r="AU100" s="29"/>
      <c r="AV100" s="40" t="s">
        <v>22</v>
      </c>
    </row>
    <row r="101" spans="1:48" s="9" customFormat="1" ht="51.75" x14ac:dyDescent="0.25">
      <c r="A101" s="46"/>
      <c r="B101" s="46"/>
      <c r="C101" s="37"/>
      <c r="D101" s="30" t="s">
        <v>178</v>
      </c>
      <c r="E101" s="30" t="s">
        <v>3</v>
      </c>
      <c r="F101" s="30" t="s">
        <v>4</v>
      </c>
      <c r="G101" s="30" t="s">
        <v>5</v>
      </c>
      <c r="H101" s="30" t="s">
        <v>6</v>
      </c>
      <c r="I101" s="30" t="s">
        <v>47</v>
      </c>
      <c r="J101" s="30" t="s">
        <v>48</v>
      </c>
      <c r="K101" s="30" t="s">
        <v>49</v>
      </c>
      <c r="L101" s="30" t="s">
        <v>50</v>
      </c>
      <c r="M101" s="30" t="s">
        <v>82</v>
      </c>
      <c r="N101" s="30" t="s">
        <v>1</v>
      </c>
      <c r="O101" s="30" t="s">
        <v>2</v>
      </c>
      <c r="P101" s="30" t="s">
        <v>0</v>
      </c>
      <c r="Q101" s="30" t="s">
        <v>78</v>
      </c>
      <c r="R101" s="30" t="s">
        <v>3</v>
      </c>
      <c r="S101" s="30" t="s">
        <v>4</v>
      </c>
      <c r="T101" s="30" t="s">
        <v>179</v>
      </c>
      <c r="U101" s="40"/>
      <c r="V101" s="31" t="s">
        <v>180</v>
      </c>
      <c r="W101" s="31" t="s">
        <v>181</v>
      </c>
      <c r="X101" s="31" t="s">
        <v>10</v>
      </c>
      <c r="Y101" s="31" t="s">
        <v>84</v>
      </c>
      <c r="Z101" s="31" t="s">
        <v>19</v>
      </c>
      <c r="AA101" s="31" t="s">
        <v>20</v>
      </c>
      <c r="AB101" s="31" t="s">
        <v>21</v>
      </c>
      <c r="AC101" s="31" t="s">
        <v>182</v>
      </c>
      <c r="AD101" s="31" t="s">
        <v>19</v>
      </c>
      <c r="AE101" s="31" t="s">
        <v>20</v>
      </c>
      <c r="AF101" s="31" t="s">
        <v>21</v>
      </c>
      <c r="AG101" s="31" t="s">
        <v>51</v>
      </c>
      <c r="AH101" s="31" t="s">
        <v>47</v>
      </c>
      <c r="AI101" s="31" t="s">
        <v>48</v>
      </c>
      <c r="AJ101" s="31" t="s">
        <v>49</v>
      </c>
      <c r="AK101" s="31" t="s">
        <v>50</v>
      </c>
      <c r="AL101" s="31" t="s">
        <v>12</v>
      </c>
      <c r="AM101" s="31" t="s">
        <v>13</v>
      </c>
      <c r="AN101" s="31" t="s">
        <v>14</v>
      </c>
      <c r="AO101" s="31" t="s">
        <v>15</v>
      </c>
      <c r="AP101" s="31" t="s">
        <v>173</v>
      </c>
      <c r="AQ101" s="31" t="s">
        <v>3</v>
      </c>
      <c r="AR101" s="31" t="s">
        <v>4</v>
      </c>
      <c r="AS101" s="31" t="s">
        <v>5</v>
      </c>
      <c r="AT101" s="31" t="s">
        <v>6</v>
      </c>
      <c r="AU101" s="31"/>
      <c r="AV101" s="40"/>
    </row>
    <row r="102" spans="1:48" s="9" customFormat="1" x14ac:dyDescent="0.25">
      <c r="A102" s="28"/>
      <c r="B102" s="28"/>
      <c r="C102" s="28"/>
      <c r="D102" s="41"/>
      <c r="E102" s="41"/>
      <c r="F102" s="41"/>
      <c r="G102" s="41"/>
      <c r="H102" s="41"/>
      <c r="I102" s="41"/>
      <c r="J102" s="41"/>
      <c r="K102" s="41"/>
      <c r="L102" s="41"/>
      <c r="M102" s="41"/>
      <c r="N102" s="41"/>
      <c r="O102" s="41"/>
      <c r="P102" s="41"/>
      <c r="Q102" s="41"/>
      <c r="R102" s="41"/>
      <c r="S102" s="41"/>
      <c r="T102" s="41"/>
      <c r="U102" s="41"/>
      <c r="V102" s="41"/>
      <c r="W102" s="41"/>
      <c r="X102" s="41"/>
      <c r="Y102" s="41"/>
      <c r="Z102" s="41"/>
      <c r="AA102" s="41"/>
      <c r="AB102" s="41"/>
      <c r="AC102" s="41"/>
      <c r="AD102" s="41"/>
      <c r="AE102" s="41"/>
      <c r="AF102" s="41"/>
      <c r="AG102" s="41"/>
      <c r="AH102" s="41"/>
      <c r="AI102" s="41"/>
      <c r="AJ102" s="41"/>
      <c r="AK102" s="41"/>
      <c r="AL102" s="41"/>
      <c r="AM102" s="41"/>
      <c r="AN102" s="41"/>
      <c r="AO102" s="41"/>
      <c r="AP102" s="41"/>
      <c r="AQ102" s="41"/>
      <c r="AR102" s="41"/>
      <c r="AS102" s="41"/>
      <c r="AT102" s="41"/>
      <c r="AU102" s="21"/>
      <c r="AV102" s="28"/>
    </row>
    <row r="103" spans="1:48" s="9" customFormat="1" x14ac:dyDescent="0.25">
      <c r="A103" s="28"/>
      <c r="B103" s="28"/>
      <c r="C103" s="28"/>
      <c r="D103" s="20">
        <v>1</v>
      </c>
      <c r="E103" s="20">
        <v>2</v>
      </c>
      <c r="F103" s="20">
        <v>3</v>
      </c>
      <c r="G103" s="20">
        <v>4</v>
      </c>
      <c r="H103" s="20">
        <v>5</v>
      </c>
      <c r="I103" s="20">
        <v>6</v>
      </c>
      <c r="J103" s="20">
        <v>7</v>
      </c>
      <c r="K103" s="20">
        <v>8</v>
      </c>
      <c r="L103" s="20">
        <v>9</v>
      </c>
      <c r="M103" s="20">
        <v>10</v>
      </c>
      <c r="N103" s="20">
        <v>11</v>
      </c>
      <c r="O103" s="20">
        <v>12</v>
      </c>
      <c r="P103" s="20">
        <v>13</v>
      </c>
      <c r="Q103" s="20">
        <v>14</v>
      </c>
      <c r="R103" s="20">
        <v>15</v>
      </c>
      <c r="S103" s="20">
        <v>16</v>
      </c>
      <c r="T103" s="20">
        <v>17</v>
      </c>
      <c r="U103" s="20"/>
      <c r="V103" s="20">
        <v>18.190000000000001</v>
      </c>
      <c r="W103" s="20">
        <v>20</v>
      </c>
      <c r="X103" s="20">
        <v>21</v>
      </c>
      <c r="Y103" s="20">
        <v>22</v>
      </c>
      <c r="Z103" s="20">
        <v>23</v>
      </c>
      <c r="AA103" s="20">
        <v>24</v>
      </c>
      <c r="AB103" s="20">
        <v>25</v>
      </c>
      <c r="AC103" s="20">
        <v>26</v>
      </c>
      <c r="AD103" s="20">
        <v>27</v>
      </c>
      <c r="AE103" s="20">
        <v>28</v>
      </c>
      <c r="AF103" s="20">
        <v>29</v>
      </c>
      <c r="AG103" s="20">
        <v>30</v>
      </c>
      <c r="AH103" s="20">
        <v>31</v>
      </c>
      <c r="AI103" s="20">
        <v>32</v>
      </c>
      <c r="AJ103" s="20">
        <v>33</v>
      </c>
      <c r="AK103" s="20">
        <v>34</v>
      </c>
      <c r="AL103" s="20">
        <v>35</v>
      </c>
      <c r="AM103" s="20">
        <v>36</v>
      </c>
      <c r="AN103" s="20">
        <v>37</v>
      </c>
      <c r="AO103" s="20">
        <v>38</v>
      </c>
      <c r="AP103" s="20">
        <v>39</v>
      </c>
      <c r="AQ103" s="20">
        <v>40</v>
      </c>
      <c r="AR103" s="20">
        <v>41</v>
      </c>
      <c r="AS103" s="20">
        <v>42</v>
      </c>
      <c r="AT103" s="20">
        <v>43</v>
      </c>
      <c r="AU103" s="20"/>
      <c r="AV103" s="20"/>
    </row>
    <row r="104" spans="1:48" s="9" customFormat="1" ht="26.25" x14ac:dyDescent="0.25">
      <c r="A104" s="18" t="s">
        <v>95</v>
      </c>
      <c r="B104" s="19" t="s">
        <v>39</v>
      </c>
      <c r="C104" s="19"/>
      <c r="D104" s="20"/>
      <c r="E104" s="20"/>
      <c r="F104" s="20"/>
      <c r="G104" s="20">
        <v>2</v>
      </c>
      <c r="H104" s="20">
        <v>2</v>
      </c>
      <c r="I104" s="20">
        <v>2</v>
      </c>
      <c r="J104" s="20">
        <v>2</v>
      </c>
      <c r="K104" s="20">
        <v>2</v>
      </c>
      <c r="L104" s="20">
        <v>2</v>
      </c>
      <c r="M104" s="20">
        <v>2</v>
      </c>
      <c r="N104" s="20">
        <v>2</v>
      </c>
      <c r="O104" s="20">
        <v>2</v>
      </c>
      <c r="P104" s="20">
        <v>2</v>
      </c>
      <c r="Q104" s="20">
        <v>2</v>
      </c>
      <c r="R104" s="20">
        <v>2</v>
      </c>
      <c r="S104" s="20">
        <v>3</v>
      </c>
      <c r="T104" s="20"/>
      <c r="U104" s="20">
        <f t="shared" ref="U104:U124" si="15">D104+E104+F104+G104+H104+I104+J104+K104+L104+M104+N104+O104+P104+Q104+R104+S104+T104</f>
        <v>27</v>
      </c>
      <c r="V104" s="21" t="s">
        <v>45</v>
      </c>
      <c r="W104" s="20">
        <v>4</v>
      </c>
      <c r="X104" s="20">
        <v>4</v>
      </c>
      <c r="Y104" s="20">
        <v>4</v>
      </c>
      <c r="Z104" s="20">
        <v>4</v>
      </c>
      <c r="AA104" s="20">
        <v>4</v>
      </c>
      <c r="AB104" s="20">
        <v>4</v>
      </c>
      <c r="AC104" s="20">
        <v>3</v>
      </c>
      <c r="AD104" s="20"/>
      <c r="AE104" s="20"/>
      <c r="AF104" s="20"/>
      <c r="AG104" s="20"/>
      <c r="AH104" s="20"/>
      <c r="AI104" s="20"/>
      <c r="AJ104" s="20"/>
      <c r="AK104" s="20"/>
      <c r="AL104" s="20"/>
      <c r="AM104" s="20"/>
      <c r="AN104" s="20"/>
      <c r="AO104" s="20"/>
      <c r="AP104" s="20"/>
      <c r="AQ104" s="20"/>
      <c r="AR104" s="20"/>
      <c r="AS104" s="20"/>
      <c r="AT104" s="20"/>
      <c r="AU104" s="20"/>
      <c r="AV104" s="20">
        <f t="shared" ref="AV104:AV124" si="16">U104+W104+X104+Y104+Z104+AA104+AB104+AC104+AD104+AE104+AF104+AG104+AH104+AI104+AJ104+AK104+AL104+AM104+AN104+AO104+AP104+AQ104+AR104+AS104+AT104</f>
        <v>54</v>
      </c>
    </row>
    <row r="105" spans="1:48" s="9" customFormat="1" ht="26.25" x14ac:dyDescent="0.25">
      <c r="A105" s="18" t="s">
        <v>145</v>
      </c>
      <c r="B105" s="19" t="s">
        <v>146</v>
      </c>
      <c r="C105" s="19"/>
      <c r="D105" s="20"/>
      <c r="E105" s="20"/>
      <c r="F105" s="20"/>
      <c r="G105" s="20">
        <v>3</v>
      </c>
      <c r="H105" s="20">
        <v>3</v>
      </c>
      <c r="I105" s="20">
        <v>3</v>
      </c>
      <c r="J105" s="20">
        <v>3</v>
      </c>
      <c r="K105" s="20">
        <v>3</v>
      </c>
      <c r="L105" s="20">
        <v>2</v>
      </c>
      <c r="M105" s="20">
        <v>3</v>
      </c>
      <c r="N105" s="20">
        <v>3</v>
      </c>
      <c r="O105" s="20">
        <v>3</v>
      </c>
      <c r="P105" s="20">
        <v>3</v>
      </c>
      <c r="Q105" s="20">
        <v>3</v>
      </c>
      <c r="R105" s="20">
        <v>3</v>
      </c>
      <c r="S105" s="20">
        <v>1</v>
      </c>
      <c r="T105" s="20"/>
      <c r="U105" s="20">
        <f t="shared" si="15"/>
        <v>36</v>
      </c>
      <c r="V105" s="21" t="s">
        <v>45</v>
      </c>
      <c r="W105" s="20"/>
      <c r="X105" s="20"/>
      <c r="Y105" s="20"/>
      <c r="Z105" s="20"/>
      <c r="AA105" s="20"/>
      <c r="AB105" s="20"/>
      <c r="AC105" s="20"/>
      <c r="AD105" s="20"/>
      <c r="AE105" s="20"/>
      <c r="AF105" s="20"/>
      <c r="AG105" s="20"/>
      <c r="AH105" s="20"/>
      <c r="AI105" s="20"/>
      <c r="AJ105" s="20"/>
      <c r="AK105" s="20"/>
      <c r="AL105" s="20"/>
      <c r="AM105" s="20"/>
      <c r="AN105" s="20"/>
      <c r="AO105" s="20"/>
      <c r="AP105" s="20"/>
      <c r="AQ105" s="20"/>
      <c r="AR105" s="20"/>
      <c r="AS105" s="20"/>
      <c r="AT105" s="20"/>
      <c r="AU105" s="20"/>
      <c r="AV105" s="20">
        <f t="shared" si="16"/>
        <v>36</v>
      </c>
    </row>
    <row r="106" spans="1:48" s="9" customFormat="1" ht="51.75" x14ac:dyDescent="0.25">
      <c r="A106" s="18" t="s">
        <v>97</v>
      </c>
      <c r="B106" s="19" t="s">
        <v>98</v>
      </c>
      <c r="C106" s="19"/>
      <c r="D106" s="20"/>
      <c r="E106" s="20"/>
      <c r="F106" s="20"/>
      <c r="G106" s="20"/>
      <c r="H106" s="20"/>
      <c r="I106" s="20"/>
      <c r="J106" s="20"/>
      <c r="K106" s="20"/>
      <c r="L106" s="20">
        <v>1</v>
      </c>
      <c r="M106" s="20">
        <v>2</v>
      </c>
      <c r="N106" s="20">
        <v>2</v>
      </c>
      <c r="O106" s="20">
        <v>2</v>
      </c>
      <c r="P106" s="20">
        <v>2</v>
      </c>
      <c r="Q106" s="20">
        <v>2</v>
      </c>
      <c r="R106" s="20">
        <v>2</v>
      </c>
      <c r="S106" s="20">
        <v>2</v>
      </c>
      <c r="T106" s="20">
        <v>2</v>
      </c>
      <c r="U106" s="20">
        <f t="shared" si="15"/>
        <v>17</v>
      </c>
      <c r="V106" s="21" t="s">
        <v>45</v>
      </c>
      <c r="W106" s="20">
        <v>3</v>
      </c>
      <c r="X106" s="20">
        <v>3</v>
      </c>
      <c r="Y106" s="20">
        <v>3</v>
      </c>
      <c r="Z106" s="20">
        <v>3</v>
      </c>
      <c r="AA106" s="20">
        <v>3</v>
      </c>
      <c r="AB106" s="20">
        <v>3</v>
      </c>
      <c r="AC106" s="20">
        <v>3</v>
      </c>
      <c r="AD106" s="20"/>
      <c r="AE106" s="20"/>
      <c r="AF106" s="20"/>
      <c r="AG106" s="20"/>
      <c r="AH106" s="20"/>
      <c r="AI106" s="20"/>
      <c r="AJ106" s="20"/>
      <c r="AK106" s="20"/>
      <c r="AL106" s="20"/>
      <c r="AM106" s="20"/>
      <c r="AN106" s="20"/>
      <c r="AO106" s="20"/>
      <c r="AP106" s="20"/>
      <c r="AQ106" s="20"/>
      <c r="AR106" s="20"/>
      <c r="AS106" s="20"/>
      <c r="AT106" s="20"/>
      <c r="AU106" s="20"/>
      <c r="AV106" s="20">
        <f t="shared" si="16"/>
        <v>38</v>
      </c>
    </row>
    <row r="107" spans="1:48" s="9" customFormat="1" ht="26.25" x14ac:dyDescent="0.25">
      <c r="A107" s="18" t="s">
        <v>147</v>
      </c>
      <c r="B107" s="19" t="s">
        <v>148</v>
      </c>
      <c r="C107" s="19"/>
      <c r="D107" s="20"/>
      <c r="E107" s="20"/>
      <c r="F107" s="20"/>
      <c r="G107" s="20">
        <v>4</v>
      </c>
      <c r="H107" s="20">
        <v>4</v>
      </c>
      <c r="I107" s="20">
        <v>4</v>
      </c>
      <c r="J107" s="20">
        <v>2</v>
      </c>
      <c r="K107" s="20">
        <v>2</v>
      </c>
      <c r="L107" s="20">
        <v>2</v>
      </c>
      <c r="M107" s="20">
        <v>2</v>
      </c>
      <c r="N107" s="20">
        <v>2</v>
      </c>
      <c r="O107" s="20">
        <v>2</v>
      </c>
      <c r="P107" s="20">
        <v>2</v>
      </c>
      <c r="Q107" s="20">
        <v>2</v>
      </c>
      <c r="R107" s="20">
        <v>2</v>
      </c>
      <c r="S107" s="20">
        <v>2</v>
      </c>
      <c r="T107" s="20"/>
      <c r="U107" s="20">
        <f t="shared" si="15"/>
        <v>32</v>
      </c>
      <c r="V107" s="21" t="s">
        <v>45</v>
      </c>
      <c r="W107" s="20"/>
      <c r="X107" s="20"/>
      <c r="Y107" s="20"/>
      <c r="Z107" s="20"/>
      <c r="AA107" s="20"/>
      <c r="AB107" s="20"/>
      <c r="AC107" s="20"/>
      <c r="AD107" s="20"/>
      <c r="AE107" s="20"/>
      <c r="AF107" s="20"/>
      <c r="AG107" s="20"/>
      <c r="AH107" s="20"/>
      <c r="AI107" s="20"/>
      <c r="AJ107" s="20"/>
      <c r="AK107" s="20"/>
      <c r="AL107" s="20"/>
      <c r="AM107" s="20"/>
      <c r="AN107" s="20"/>
      <c r="AO107" s="20"/>
      <c r="AP107" s="20"/>
      <c r="AQ107" s="20"/>
      <c r="AR107" s="20"/>
      <c r="AS107" s="20"/>
      <c r="AT107" s="20"/>
      <c r="AU107" s="20"/>
      <c r="AV107" s="20">
        <f t="shared" si="16"/>
        <v>32</v>
      </c>
    </row>
    <row r="108" spans="1:48" s="9" customFormat="1" ht="51.75" x14ac:dyDescent="0.25">
      <c r="A108" s="26" t="s">
        <v>122</v>
      </c>
      <c r="B108" s="19" t="s">
        <v>123</v>
      </c>
      <c r="C108" s="19"/>
      <c r="D108" s="20"/>
      <c r="E108" s="20"/>
      <c r="F108" s="20"/>
      <c r="G108" s="20">
        <v>2</v>
      </c>
      <c r="H108" s="20">
        <v>2</v>
      </c>
      <c r="I108" s="20">
        <v>2</v>
      </c>
      <c r="J108" s="20">
        <v>2</v>
      </c>
      <c r="K108" s="20">
        <v>2</v>
      </c>
      <c r="L108" s="20">
        <v>2</v>
      </c>
      <c r="M108" s="20">
        <v>2</v>
      </c>
      <c r="N108" s="20">
        <v>2</v>
      </c>
      <c r="O108" s="20">
        <v>2</v>
      </c>
      <c r="P108" s="20">
        <v>2</v>
      </c>
      <c r="Q108" s="20">
        <v>2</v>
      </c>
      <c r="R108" s="20">
        <v>2</v>
      </c>
      <c r="S108" s="20"/>
      <c r="T108" s="20"/>
      <c r="U108" s="20">
        <f t="shared" si="15"/>
        <v>24</v>
      </c>
      <c r="V108" s="21" t="s">
        <v>45</v>
      </c>
      <c r="W108" s="20"/>
      <c r="X108" s="20"/>
      <c r="Y108" s="20"/>
      <c r="Z108" s="20"/>
      <c r="AA108" s="20"/>
      <c r="AB108" s="20"/>
      <c r="AC108" s="20"/>
      <c r="AD108" s="20"/>
      <c r="AE108" s="20"/>
      <c r="AF108" s="20"/>
      <c r="AG108" s="20"/>
      <c r="AH108" s="20"/>
      <c r="AI108" s="20"/>
      <c r="AJ108" s="20"/>
      <c r="AK108" s="20"/>
      <c r="AL108" s="20"/>
      <c r="AM108" s="20"/>
      <c r="AN108" s="20"/>
      <c r="AO108" s="20"/>
      <c r="AP108" s="20"/>
      <c r="AQ108" s="20"/>
      <c r="AR108" s="20"/>
      <c r="AS108" s="20"/>
      <c r="AT108" s="20"/>
      <c r="AU108" s="20"/>
      <c r="AV108" s="20">
        <f t="shared" si="16"/>
        <v>24</v>
      </c>
    </row>
    <row r="109" spans="1:48" s="9" customFormat="1" ht="51" customHeight="1" x14ac:dyDescent="0.25">
      <c r="A109" s="24" t="s">
        <v>68</v>
      </c>
      <c r="B109" s="19" t="s">
        <v>149</v>
      </c>
      <c r="C109" s="19"/>
      <c r="D109" s="20"/>
      <c r="E109" s="20"/>
      <c r="F109" s="20"/>
      <c r="G109" s="20">
        <v>4</v>
      </c>
      <c r="H109" s="20">
        <v>4</v>
      </c>
      <c r="I109" s="20">
        <v>4</v>
      </c>
      <c r="J109" s="20">
        <v>2</v>
      </c>
      <c r="K109" s="20">
        <v>2</v>
      </c>
      <c r="L109" s="20">
        <v>2</v>
      </c>
      <c r="M109" s="20">
        <v>2</v>
      </c>
      <c r="N109" s="20">
        <v>1</v>
      </c>
      <c r="O109" s="20">
        <v>3</v>
      </c>
      <c r="P109" s="20">
        <v>2</v>
      </c>
      <c r="Q109" s="20">
        <v>2</v>
      </c>
      <c r="R109" s="20">
        <v>2</v>
      </c>
      <c r="S109" s="20">
        <v>2</v>
      </c>
      <c r="T109" s="20"/>
      <c r="U109" s="20">
        <f t="shared" si="15"/>
        <v>32</v>
      </c>
      <c r="V109" s="21" t="s">
        <v>45</v>
      </c>
      <c r="W109" s="20"/>
      <c r="X109" s="20"/>
      <c r="Y109" s="20"/>
      <c r="Z109" s="20"/>
      <c r="AA109" s="20"/>
      <c r="AB109" s="20"/>
      <c r="AC109" s="20"/>
      <c r="AD109" s="20"/>
      <c r="AE109" s="20"/>
      <c r="AF109" s="20"/>
      <c r="AG109" s="20"/>
      <c r="AH109" s="20"/>
      <c r="AI109" s="20"/>
      <c r="AJ109" s="20"/>
      <c r="AK109" s="20"/>
      <c r="AL109" s="20"/>
      <c r="AM109" s="20"/>
      <c r="AN109" s="20"/>
      <c r="AO109" s="20"/>
      <c r="AP109" s="20"/>
      <c r="AQ109" s="20"/>
      <c r="AR109" s="20"/>
      <c r="AS109" s="20"/>
      <c r="AT109" s="20"/>
      <c r="AU109" s="20"/>
      <c r="AV109" s="20">
        <f t="shared" si="16"/>
        <v>32</v>
      </c>
    </row>
    <row r="110" spans="1:48" s="9" customFormat="1" ht="24.75" customHeight="1" x14ac:dyDescent="0.25">
      <c r="A110" s="24" t="s">
        <v>150</v>
      </c>
      <c r="B110" s="25" t="s">
        <v>79</v>
      </c>
      <c r="C110" s="19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>
        <f t="shared" si="15"/>
        <v>0</v>
      </c>
      <c r="V110" s="21" t="s">
        <v>45</v>
      </c>
      <c r="W110" s="20">
        <v>6</v>
      </c>
      <c r="X110" s="20">
        <v>6</v>
      </c>
      <c r="Y110" s="20">
        <v>6</v>
      </c>
      <c r="Z110" s="20">
        <v>6</v>
      </c>
      <c r="AA110" s="20">
        <v>4</v>
      </c>
      <c r="AB110" s="20">
        <v>4</v>
      </c>
      <c r="AC110" s="20">
        <v>4</v>
      </c>
      <c r="AD110" s="20"/>
      <c r="AE110" s="20"/>
      <c r="AF110" s="20"/>
      <c r="AG110" s="20"/>
      <c r="AH110" s="20"/>
      <c r="AI110" s="20"/>
      <c r="AJ110" s="20"/>
      <c r="AK110" s="20"/>
      <c r="AL110" s="20"/>
      <c r="AM110" s="20"/>
      <c r="AN110" s="20"/>
      <c r="AO110" s="20"/>
      <c r="AP110" s="20"/>
      <c r="AQ110" s="20"/>
      <c r="AR110" s="20"/>
      <c r="AS110" s="20"/>
      <c r="AT110" s="20"/>
      <c r="AU110" s="20"/>
      <c r="AV110" s="20">
        <f t="shared" si="16"/>
        <v>36</v>
      </c>
    </row>
    <row r="111" spans="1:48" s="9" customFormat="1" ht="0.75" hidden="1" customHeight="1" x14ac:dyDescent="0.25">
      <c r="A111" s="24" t="s">
        <v>151</v>
      </c>
      <c r="B111" s="19" t="s">
        <v>152</v>
      </c>
      <c r="C111" s="19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>
        <f t="shared" si="15"/>
        <v>0</v>
      </c>
      <c r="V111" s="21" t="s">
        <v>45</v>
      </c>
      <c r="W111" s="20"/>
      <c r="X111" s="20"/>
      <c r="Y111" s="20"/>
      <c r="Z111" s="20"/>
      <c r="AA111" s="20"/>
      <c r="AB111" s="20"/>
      <c r="AC111" s="20"/>
      <c r="AD111" s="20"/>
      <c r="AE111" s="20"/>
      <c r="AF111" s="20"/>
      <c r="AG111" s="20"/>
      <c r="AH111" s="20"/>
      <c r="AI111" s="20"/>
      <c r="AJ111" s="20"/>
      <c r="AK111" s="20"/>
      <c r="AL111" s="20"/>
      <c r="AM111" s="20"/>
      <c r="AN111" s="20"/>
      <c r="AO111" s="20"/>
      <c r="AP111" s="20"/>
      <c r="AQ111" s="20"/>
      <c r="AR111" s="20"/>
      <c r="AS111" s="20"/>
      <c r="AT111" s="20"/>
      <c r="AU111" s="20"/>
      <c r="AV111" s="20">
        <f t="shared" si="16"/>
        <v>0</v>
      </c>
    </row>
    <row r="112" spans="1:48" s="9" customFormat="1" ht="51.75" x14ac:dyDescent="0.25">
      <c r="A112" s="24" t="s">
        <v>153</v>
      </c>
      <c r="B112" s="19" t="s">
        <v>154</v>
      </c>
      <c r="C112" s="19"/>
      <c r="D112" s="20"/>
      <c r="E112" s="20"/>
      <c r="F112" s="20"/>
      <c r="G112" s="20">
        <v>3</v>
      </c>
      <c r="H112" s="20">
        <v>3</v>
      </c>
      <c r="I112" s="20">
        <v>3</v>
      </c>
      <c r="J112" s="20">
        <v>3</v>
      </c>
      <c r="K112" s="20">
        <v>3</v>
      </c>
      <c r="L112" s="20">
        <v>3</v>
      </c>
      <c r="M112" s="20">
        <v>3</v>
      </c>
      <c r="N112" s="20">
        <v>2</v>
      </c>
      <c r="O112" s="20">
        <v>4</v>
      </c>
      <c r="P112" s="20">
        <v>3</v>
      </c>
      <c r="Q112" s="20">
        <v>2</v>
      </c>
      <c r="R112" s="20">
        <v>2</v>
      </c>
      <c r="S112" s="20">
        <v>2</v>
      </c>
      <c r="T112" s="20"/>
      <c r="U112" s="20">
        <f t="shared" si="15"/>
        <v>36</v>
      </c>
      <c r="V112" s="21" t="s">
        <v>45</v>
      </c>
      <c r="W112" s="20">
        <v>4</v>
      </c>
      <c r="X112" s="20">
        <v>4</v>
      </c>
      <c r="Y112" s="20">
        <v>2</v>
      </c>
      <c r="Z112" s="20">
        <v>4</v>
      </c>
      <c r="AA112" s="20">
        <v>2</v>
      </c>
      <c r="AB112" s="20">
        <v>4</v>
      </c>
      <c r="AC112" s="20">
        <v>4</v>
      </c>
      <c r="AD112" s="20"/>
      <c r="AE112" s="20"/>
      <c r="AF112" s="20"/>
      <c r="AG112" s="20"/>
      <c r="AH112" s="20"/>
      <c r="AI112" s="20"/>
      <c r="AJ112" s="20"/>
      <c r="AK112" s="20"/>
      <c r="AL112" s="20"/>
      <c r="AM112" s="20"/>
      <c r="AN112" s="20"/>
      <c r="AO112" s="20"/>
      <c r="AP112" s="20"/>
      <c r="AQ112" s="20"/>
      <c r="AR112" s="20"/>
      <c r="AS112" s="20"/>
      <c r="AT112" s="20"/>
      <c r="AU112" s="20"/>
      <c r="AV112" s="20">
        <f t="shared" si="16"/>
        <v>60</v>
      </c>
    </row>
    <row r="113" spans="1:48" s="9" customFormat="1" ht="52.5" customHeight="1" x14ac:dyDescent="0.25">
      <c r="A113" s="26" t="s">
        <v>155</v>
      </c>
      <c r="B113" s="19" t="s">
        <v>156</v>
      </c>
      <c r="C113" s="25"/>
      <c r="D113" s="20"/>
      <c r="E113" s="20"/>
      <c r="F113" s="20"/>
      <c r="G113" s="20">
        <v>4</v>
      </c>
      <c r="H113" s="20">
        <v>3</v>
      </c>
      <c r="I113" s="20">
        <v>4</v>
      </c>
      <c r="J113" s="20">
        <v>4</v>
      </c>
      <c r="K113" s="20">
        <v>3</v>
      </c>
      <c r="L113" s="20">
        <v>2</v>
      </c>
      <c r="M113" s="20">
        <v>2</v>
      </c>
      <c r="N113" s="20">
        <v>2</v>
      </c>
      <c r="O113" s="20">
        <v>2</v>
      </c>
      <c r="P113" s="20">
        <v>2</v>
      </c>
      <c r="Q113" s="20">
        <v>2</v>
      </c>
      <c r="R113" s="20">
        <v>2</v>
      </c>
      <c r="S113" s="20">
        <v>3</v>
      </c>
      <c r="T113" s="20"/>
      <c r="U113" s="20">
        <f t="shared" si="15"/>
        <v>35</v>
      </c>
      <c r="V113" s="21" t="s">
        <v>45</v>
      </c>
      <c r="W113" s="20">
        <v>4</v>
      </c>
      <c r="X113" s="20">
        <v>2</v>
      </c>
      <c r="Y113" s="20">
        <v>2</v>
      </c>
      <c r="Z113" s="20">
        <v>2</v>
      </c>
      <c r="AA113" s="20">
        <v>2</v>
      </c>
      <c r="AB113" s="20">
        <v>2</v>
      </c>
      <c r="AC113" s="20">
        <v>2</v>
      </c>
      <c r="AD113" s="20"/>
      <c r="AE113" s="20"/>
      <c r="AF113" s="20"/>
      <c r="AG113" s="20"/>
      <c r="AH113" s="20"/>
      <c r="AI113" s="20"/>
      <c r="AJ113" s="20"/>
      <c r="AK113" s="20"/>
      <c r="AL113" s="20"/>
      <c r="AM113" s="20"/>
      <c r="AN113" s="20"/>
      <c r="AO113" s="20"/>
      <c r="AP113" s="20"/>
      <c r="AQ113" s="20"/>
      <c r="AR113" s="20"/>
      <c r="AS113" s="20"/>
      <c r="AT113" s="20"/>
      <c r="AU113" s="20"/>
      <c r="AV113" s="20">
        <f t="shared" si="16"/>
        <v>51</v>
      </c>
    </row>
    <row r="114" spans="1:48" s="9" customFormat="1" ht="125.25" customHeight="1" x14ac:dyDescent="0.25">
      <c r="A114" s="35" t="s">
        <v>157</v>
      </c>
      <c r="B114" s="19" t="s">
        <v>158</v>
      </c>
      <c r="C114" s="19"/>
      <c r="D114" s="20"/>
      <c r="E114" s="20"/>
      <c r="F114" s="20"/>
      <c r="G114" s="20">
        <v>4</v>
      </c>
      <c r="H114" s="20">
        <v>3</v>
      </c>
      <c r="I114" s="20">
        <v>4</v>
      </c>
      <c r="J114" s="20">
        <v>2</v>
      </c>
      <c r="K114" s="20">
        <v>4</v>
      </c>
      <c r="L114" s="20">
        <v>3</v>
      </c>
      <c r="M114" s="20">
        <v>5</v>
      </c>
      <c r="N114" s="20">
        <v>3</v>
      </c>
      <c r="O114" s="20">
        <v>5</v>
      </c>
      <c r="P114" s="20">
        <v>2</v>
      </c>
      <c r="Q114" s="20">
        <v>6</v>
      </c>
      <c r="R114" s="20">
        <v>4</v>
      </c>
      <c r="S114" s="20">
        <v>4</v>
      </c>
      <c r="T114" s="20">
        <v>2</v>
      </c>
      <c r="U114" s="20">
        <f t="shared" si="15"/>
        <v>51</v>
      </c>
      <c r="V114" s="21" t="s">
        <v>45</v>
      </c>
      <c r="W114" s="20"/>
      <c r="X114" s="20"/>
      <c r="Y114" s="20"/>
      <c r="Z114" s="20"/>
      <c r="AA114" s="20"/>
      <c r="AB114" s="20"/>
      <c r="AC114" s="20"/>
      <c r="AD114" s="20"/>
      <c r="AE114" s="20"/>
      <c r="AF114" s="20"/>
      <c r="AG114" s="20"/>
      <c r="AH114" s="20"/>
      <c r="AI114" s="20"/>
      <c r="AJ114" s="20"/>
      <c r="AK114" s="20"/>
      <c r="AL114" s="20"/>
      <c r="AM114" s="20"/>
      <c r="AN114" s="20"/>
      <c r="AO114" s="20"/>
      <c r="AP114" s="20"/>
      <c r="AQ114" s="20"/>
      <c r="AR114" s="20"/>
      <c r="AS114" s="20"/>
      <c r="AT114" s="20"/>
      <c r="AU114" s="20"/>
      <c r="AV114" s="20">
        <f t="shared" si="16"/>
        <v>51</v>
      </c>
    </row>
    <row r="115" spans="1:48" s="9" customFormat="1" ht="114" customHeight="1" x14ac:dyDescent="0.25">
      <c r="A115" s="35" t="s">
        <v>159</v>
      </c>
      <c r="B115" s="19" t="s">
        <v>160</v>
      </c>
      <c r="C115" s="19"/>
      <c r="D115" s="20"/>
      <c r="E115" s="20"/>
      <c r="F115" s="20"/>
      <c r="G115" s="20">
        <v>4</v>
      </c>
      <c r="H115" s="20">
        <v>5</v>
      </c>
      <c r="I115" s="20">
        <v>3</v>
      </c>
      <c r="J115" s="20">
        <v>4</v>
      </c>
      <c r="K115" s="20">
        <v>4</v>
      </c>
      <c r="L115" s="20">
        <v>3</v>
      </c>
      <c r="M115" s="20">
        <v>5</v>
      </c>
      <c r="N115" s="20">
        <v>4</v>
      </c>
      <c r="O115" s="20">
        <v>4</v>
      </c>
      <c r="P115" s="20">
        <v>4</v>
      </c>
      <c r="Q115" s="20">
        <v>4</v>
      </c>
      <c r="R115" s="20">
        <v>3</v>
      </c>
      <c r="S115" s="20">
        <v>5</v>
      </c>
      <c r="T115" s="20">
        <v>4</v>
      </c>
      <c r="U115" s="20">
        <f>D115+E115+F115+G115+H115+I115+J115+K115+L115+M115+N115+O115+P115+Q115+R115+S115+T115</f>
        <v>56</v>
      </c>
      <c r="V115" s="21" t="s">
        <v>45</v>
      </c>
      <c r="W115" s="20"/>
      <c r="X115" s="20"/>
      <c r="Y115" s="20"/>
      <c r="Z115" s="20"/>
      <c r="AA115" s="20"/>
      <c r="AB115" s="20"/>
      <c r="AC115" s="20"/>
      <c r="AD115" s="20"/>
      <c r="AE115" s="20"/>
      <c r="AF115" s="20"/>
      <c r="AG115" s="20"/>
      <c r="AH115" s="20"/>
      <c r="AI115" s="20"/>
      <c r="AJ115" s="20"/>
      <c r="AK115" s="20"/>
      <c r="AL115" s="20"/>
      <c r="AM115" s="20"/>
      <c r="AN115" s="20"/>
      <c r="AO115" s="20"/>
      <c r="AP115" s="20"/>
      <c r="AQ115" s="20"/>
      <c r="AR115" s="20"/>
      <c r="AS115" s="20"/>
      <c r="AT115" s="20"/>
      <c r="AU115" s="20"/>
      <c r="AV115" s="20">
        <f t="shared" si="16"/>
        <v>56</v>
      </c>
    </row>
    <row r="116" spans="1:48" s="9" customFormat="1" ht="27.75" customHeight="1" x14ac:dyDescent="0.25">
      <c r="A116" s="26" t="s">
        <v>161</v>
      </c>
      <c r="B116" s="19" t="s">
        <v>42</v>
      </c>
      <c r="C116" s="19"/>
      <c r="D116" s="20"/>
      <c r="E116" s="20"/>
      <c r="F116" s="20"/>
      <c r="G116" s="20"/>
      <c r="H116" s="20"/>
      <c r="I116" s="20"/>
      <c r="J116" s="20">
        <v>6</v>
      </c>
      <c r="K116" s="20"/>
      <c r="L116" s="20">
        <v>6</v>
      </c>
      <c r="M116" s="20"/>
      <c r="N116" s="20">
        <v>6</v>
      </c>
      <c r="O116" s="20"/>
      <c r="P116" s="20">
        <v>6</v>
      </c>
      <c r="Q116" s="20"/>
      <c r="R116" s="20">
        <v>6</v>
      </c>
      <c r="S116" s="20">
        <v>6</v>
      </c>
      <c r="T116" s="20"/>
      <c r="U116" s="20">
        <f t="shared" si="15"/>
        <v>36</v>
      </c>
      <c r="V116" s="21" t="s">
        <v>45</v>
      </c>
      <c r="W116" s="20"/>
      <c r="X116" s="20"/>
      <c r="Y116" s="20"/>
      <c r="Z116" s="20"/>
      <c r="AA116" s="20"/>
      <c r="AB116" s="20"/>
      <c r="AC116" s="20"/>
      <c r="AD116" s="20"/>
      <c r="AE116" s="20"/>
      <c r="AF116" s="20"/>
      <c r="AG116" s="20"/>
      <c r="AH116" s="20"/>
      <c r="AI116" s="20"/>
      <c r="AJ116" s="20"/>
      <c r="AK116" s="20"/>
      <c r="AL116" s="20"/>
      <c r="AM116" s="20"/>
      <c r="AN116" s="20"/>
      <c r="AO116" s="20"/>
      <c r="AP116" s="20"/>
      <c r="AQ116" s="20"/>
      <c r="AR116" s="20"/>
      <c r="AS116" s="20"/>
      <c r="AT116" s="20"/>
      <c r="AU116" s="20"/>
      <c r="AV116" s="20">
        <f t="shared" si="16"/>
        <v>36</v>
      </c>
    </row>
    <row r="117" spans="1:48" s="9" customFormat="1" ht="26.25" x14ac:dyDescent="0.25">
      <c r="A117" s="24" t="s">
        <v>162</v>
      </c>
      <c r="B117" s="19" t="s">
        <v>70</v>
      </c>
      <c r="C117" s="19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>
        <f t="shared" si="15"/>
        <v>0</v>
      </c>
      <c r="V117" s="21" t="s">
        <v>45</v>
      </c>
      <c r="W117" s="20"/>
      <c r="X117" s="20"/>
      <c r="Y117" s="20"/>
      <c r="Z117" s="20"/>
      <c r="AA117" s="20"/>
      <c r="AB117" s="20"/>
      <c r="AC117" s="20"/>
      <c r="AD117" s="20">
        <v>36</v>
      </c>
      <c r="AE117" s="20">
        <v>36</v>
      </c>
      <c r="AF117" s="20"/>
      <c r="AG117" s="20"/>
      <c r="AH117" s="20"/>
      <c r="AI117" s="20"/>
      <c r="AJ117" s="20"/>
      <c r="AK117" s="20"/>
      <c r="AL117" s="20"/>
      <c r="AM117" s="20"/>
      <c r="AN117" s="20"/>
      <c r="AO117" s="20"/>
      <c r="AP117" s="20"/>
      <c r="AQ117" s="20"/>
      <c r="AR117" s="20"/>
      <c r="AS117" s="20"/>
      <c r="AT117" s="20"/>
      <c r="AU117" s="20"/>
      <c r="AV117" s="20">
        <f t="shared" si="16"/>
        <v>72</v>
      </c>
    </row>
    <row r="118" spans="1:48" s="9" customFormat="1" ht="77.25" x14ac:dyDescent="0.25">
      <c r="A118" s="24" t="s">
        <v>163</v>
      </c>
      <c r="B118" s="19" t="s">
        <v>164</v>
      </c>
      <c r="C118" s="19"/>
      <c r="D118" s="20"/>
      <c r="E118" s="20"/>
      <c r="F118" s="20"/>
      <c r="G118" s="20">
        <v>2</v>
      </c>
      <c r="H118" s="20">
        <v>3</v>
      </c>
      <c r="I118" s="20">
        <v>3</v>
      </c>
      <c r="J118" s="20">
        <v>2</v>
      </c>
      <c r="K118" s="20">
        <v>7</v>
      </c>
      <c r="L118" s="20">
        <v>4</v>
      </c>
      <c r="M118" s="20">
        <v>4</v>
      </c>
      <c r="N118" s="20">
        <v>3</v>
      </c>
      <c r="O118" s="20">
        <v>3</v>
      </c>
      <c r="P118" s="20">
        <v>3</v>
      </c>
      <c r="Q118" s="20">
        <v>5</v>
      </c>
      <c r="R118" s="20">
        <v>4</v>
      </c>
      <c r="S118" s="20">
        <v>4</v>
      </c>
      <c r="T118" s="20"/>
      <c r="U118" s="20">
        <f t="shared" si="15"/>
        <v>47</v>
      </c>
      <c r="V118" s="21" t="s">
        <v>45</v>
      </c>
      <c r="W118" s="20">
        <v>12</v>
      </c>
      <c r="X118" s="20">
        <v>10</v>
      </c>
      <c r="Y118" s="20">
        <v>10</v>
      </c>
      <c r="Z118" s="20">
        <v>10</v>
      </c>
      <c r="AA118" s="20">
        <v>12</v>
      </c>
      <c r="AB118" s="20">
        <v>10</v>
      </c>
      <c r="AC118" s="20">
        <v>12</v>
      </c>
      <c r="AD118" s="20"/>
      <c r="AE118" s="20"/>
      <c r="AF118" s="20"/>
      <c r="AG118" s="20"/>
      <c r="AH118" s="20"/>
      <c r="AI118" s="20"/>
      <c r="AJ118" s="20"/>
      <c r="AK118" s="20"/>
      <c r="AL118" s="20"/>
      <c r="AM118" s="20"/>
      <c r="AN118" s="20"/>
      <c r="AO118" s="20"/>
      <c r="AP118" s="20"/>
      <c r="AQ118" s="20"/>
      <c r="AR118" s="20"/>
      <c r="AS118" s="20"/>
      <c r="AT118" s="20"/>
      <c r="AU118" s="20"/>
      <c r="AV118" s="20">
        <f t="shared" si="16"/>
        <v>123</v>
      </c>
    </row>
    <row r="119" spans="1:48" s="9" customFormat="1" ht="27" customHeight="1" x14ac:dyDescent="0.25">
      <c r="A119" s="22" t="s">
        <v>184</v>
      </c>
      <c r="B119" s="23" t="s">
        <v>42</v>
      </c>
      <c r="C119" s="19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>
        <f t="shared" si="15"/>
        <v>0</v>
      </c>
      <c r="V119" s="21" t="s">
        <v>45</v>
      </c>
      <c r="W119" s="20"/>
      <c r="X119" s="20">
        <v>6</v>
      </c>
      <c r="Y119" s="20">
        <v>6</v>
      </c>
      <c r="Z119" s="20">
        <v>6</v>
      </c>
      <c r="AA119" s="20">
        <v>6</v>
      </c>
      <c r="AB119" s="20">
        <v>6</v>
      </c>
      <c r="AC119" s="20">
        <v>6</v>
      </c>
      <c r="AD119" s="20"/>
      <c r="AE119" s="20"/>
      <c r="AF119" s="20"/>
      <c r="AG119" s="20"/>
      <c r="AH119" s="20"/>
      <c r="AI119" s="20"/>
      <c r="AJ119" s="20"/>
      <c r="AK119" s="20"/>
      <c r="AL119" s="20"/>
      <c r="AM119" s="20"/>
      <c r="AN119" s="20"/>
      <c r="AO119" s="20"/>
      <c r="AP119" s="20"/>
      <c r="AQ119" s="20"/>
      <c r="AR119" s="20"/>
      <c r="AS119" s="20"/>
      <c r="AT119" s="20"/>
      <c r="AU119" s="20"/>
      <c r="AV119" s="20">
        <f t="shared" si="16"/>
        <v>36</v>
      </c>
    </row>
    <row r="120" spans="1:48" s="9" customFormat="1" ht="26.25" x14ac:dyDescent="0.25">
      <c r="A120" s="24" t="s">
        <v>165</v>
      </c>
      <c r="B120" s="19" t="s">
        <v>70</v>
      </c>
      <c r="C120" s="19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>
        <f t="shared" si="15"/>
        <v>0</v>
      </c>
      <c r="V120" s="21" t="s">
        <v>45</v>
      </c>
      <c r="W120" s="20"/>
      <c r="X120" s="20"/>
      <c r="Y120" s="20"/>
      <c r="Z120" s="20"/>
      <c r="AA120" s="20"/>
      <c r="AB120" s="20"/>
      <c r="AC120" s="20"/>
      <c r="AD120" s="20"/>
      <c r="AE120" s="20"/>
      <c r="AF120" s="20">
        <v>36</v>
      </c>
      <c r="AG120" s="20">
        <v>36</v>
      </c>
      <c r="AH120" s="20">
        <v>36</v>
      </c>
      <c r="AI120" s="20">
        <v>36</v>
      </c>
      <c r="AJ120" s="20"/>
      <c r="AK120" s="20"/>
      <c r="AL120" s="20"/>
      <c r="AM120" s="20"/>
      <c r="AN120" s="20"/>
      <c r="AO120" s="20"/>
      <c r="AP120" s="20"/>
      <c r="AQ120" s="20"/>
      <c r="AR120" s="20"/>
      <c r="AS120" s="20"/>
      <c r="AT120" s="20"/>
      <c r="AU120" s="20"/>
      <c r="AV120" s="20">
        <f t="shared" si="16"/>
        <v>144</v>
      </c>
    </row>
    <row r="121" spans="1:48" s="9" customFormat="1" ht="26.25" x14ac:dyDescent="0.25">
      <c r="A121" s="24" t="s">
        <v>166</v>
      </c>
      <c r="B121" s="19" t="s">
        <v>70</v>
      </c>
      <c r="C121" s="19"/>
      <c r="D121" s="20">
        <v>36</v>
      </c>
      <c r="E121" s="20">
        <v>36</v>
      </c>
      <c r="F121" s="20">
        <v>36</v>
      </c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>
        <f t="shared" si="15"/>
        <v>108</v>
      </c>
      <c r="V121" s="21" t="s">
        <v>45</v>
      </c>
      <c r="W121" s="20"/>
      <c r="X121" s="20"/>
      <c r="Y121" s="20"/>
      <c r="Z121" s="20"/>
      <c r="AA121" s="20"/>
      <c r="AB121" s="20"/>
      <c r="AC121" s="20"/>
      <c r="AD121" s="20"/>
      <c r="AE121" s="20"/>
      <c r="AF121" s="20"/>
      <c r="AG121" s="20"/>
      <c r="AH121" s="20"/>
      <c r="AI121" s="20"/>
      <c r="AJ121" s="20"/>
      <c r="AK121" s="20"/>
      <c r="AL121" s="20"/>
      <c r="AM121" s="20"/>
      <c r="AN121" s="20"/>
      <c r="AO121" s="20"/>
      <c r="AP121" s="20"/>
      <c r="AQ121" s="20"/>
      <c r="AR121" s="20"/>
      <c r="AS121" s="20"/>
      <c r="AT121" s="20"/>
      <c r="AU121" s="20"/>
      <c r="AV121" s="20">
        <f t="shared" si="16"/>
        <v>108</v>
      </c>
    </row>
    <row r="122" spans="1:48" s="9" customFormat="1" x14ac:dyDescent="0.25">
      <c r="A122" s="41" t="s">
        <v>44</v>
      </c>
      <c r="B122" s="41"/>
      <c r="C122" s="21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>
        <v>24</v>
      </c>
      <c r="U122" s="20">
        <f t="shared" si="15"/>
        <v>24</v>
      </c>
      <c r="V122" s="21" t="s">
        <v>45</v>
      </c>
      <c r="W122" s="20"/>
      <c r="X122" s="20"/>
      <c r="Y122" s="20"/>
      <c r="Z122" s="20"/>
      <c r="AA122" s="20"/>
      <c r="AB122" s="20"/>
      <c r="AC122" s="20"/>
      <c r="AD122" s="20"/>
      <c r="AE122" s="20"/>
      <c r="AF122" s="20"/>
      <c r="AG122" s="20"/>
      <c r="AH122" s="20"/>
      <c r="AI122" s="20"/>
      <c r="AJ122" s="20">
        <v>36</v>
      </c>
      <c r="AK122" s="20"/>
      <c r="AL122" s="20"/>
      <c r="AM122" s="20"/>
      <c r="AN122" s="20"/>
      <c r="AO122" s="20"/>
      <c r="AP122" s="20"/>
      <c r="AQ122" s="20"/>
      <c r="AR122" s="20"/>
      <c r="AS122" s="20"/>
      <c r="AT122" s="20"/>
      <c r="AU122" s="20"/>
      <c r="AV122" s="20">
        <f t="shared" si="16"/>
        <v>60</v>
      </c>
    </row>
    <row r="123" spans="1:48" s="9" customFormat="1" ht="64.5" customHeight="1" x14ac:dyDescent="0.25">
      <c r="A123" s="34" t="s">
        <v>167</v>
      </c>
      <c r="B123" s="23" t="s">
        <v>168</v>
      </c>
      <c r="C123" s="21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>
        <f t="shared" si="15"/>
        <v>0</v>
      </c>
      <c r="V123" s="21" t="s">
        <v>45</v>
      </c>
      <c r="W123" s="20"/>
      <c r="X123" s="20"/>
      <c r="Y123" s="20"/>
      <c r="Z123" s="20"/>
      <c r="AA123" s="20"/>
      <c r="AB123" s="20"/>
      <c r="AC123" s="20"/>
      <c r="AD123" s="20"/>
      <c r="AE123" s="20"/>
      <c r="AF123" s="20"/>
      <c r="AG123" s="20"/>
      <c r="AH123" s="20"/>
      <c r="AI123" s="20"/>
      <c r="AJ123" s="20"/>
      <c r="AK123" s="20">
        <v>36</v>
      </c>
      <c r="AL123" s="20">
        <v>36</v>
      </c>
      <c r="AM123" s="20">
        <v>36</v>
      </c>
      <c r="AN123" s="20">
        <v>36</v>
      </c>
      <c r="AO123" s="20"/>
      <c r="AP123" s="20"/>
      <c r="AQ123" s="20"/>
      <c r="AR123" s="20"/>
      <c r="AS123" s="20"/>
      <c r="AT123" s="20"/>
      <c r="AU123" s="20"/>
      <c r="AV123" s="20">
        <f t="shared" si="16"/>
        <v>144</v>
      </c>
    </row>
    <row r="124" spans="1:48" s="9" customFormat="1" ht="24" x14ac:dyDescent="0.25">
      <c r="A124" s="38" t="s">
        <v>54</v>
      </c>
      <c r="B124" s="39" t="s">
        <v>55</v>
      </c>
      <c r="C124" s="21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>
        <f t="shared" si="15"/>
        <v>0</v>
      </c>
      <c r="V124" s="21" t="s">
        <v>45</v>
      </c>
      <c r="W124" s="20"/>
      <c r="X124" s="20"/>
      <c r="Y124" s="20"/>
      <c r="Z124" s="20"/>
      <c r="AA124" s="20"/>
      <c r="AB124" s="20"/>
      <c r="AC124" s="20"/>
      <c r="AD124" s="20"/>
      <c r="AE124" s="20"/>
      <c r="AF124" s="20"/>
      <c r="AG124" s="20"/>
      <c r="AH124" s="20"/>
      <c r="AI124" s="20"/>
      <c r="AJ124" s="20"/>
      <c r="AK124" s="20"/>
      <c r="AL124" s="20"/>
      <c r="AM124" s="20"/>
      <c r="AN124" s="20"/>
      <c r="AO124" s="20">
        <v>36</v>
      </c>
      <c r="AP124" s="20">
        <v>36</v>
      </c>
      <c r="AQ124" s="20">
        <v>36</v>
      </c>
      <c r="AR124" s="20">
        <v>36</v>
      </c>
      <c r="AS124" s="20">
        <v>36</v>
      </c>
      <c r="AT124" s="20">
        <v>36</v>
      </c>
      <c r="AU124" s="20"/>
      <c r="AV124" s="20">
        <f t="shared" si="16"/>
        <v>216</v>
      </c>
    </row>
    <row r="125" spans="1:48" s="9" customFormat="1" x14ac:dyDescent="0.25">
      <c r="A125" s="41" t="s">
        <v>46</v>
      </c>
      <c r="B125" s="41"/>
      <c r="C125" s="21"/>
      <c r="D125" s="20">
        <f t="shared" ref="D125:U125" si="17">D104+D105+D106+D107+D108+D109+D110+D111+D112+D113+D114+D115+D116+D117+D118+D122+D124+D120+D121+D123</f>
        <v>36</v>
      </c>
      <c r="E125" s="20">
        <f t="shared" si="17"/>
        <v>36</v>
      </c>
      <c r="F125" s="20">
        <f t="shared" si="17"/>
        <v>36</v>
      </c>
      <c r="G125" s="20">
        <f t="shared" si="17"/>
        <v>32</v>
      </c>
      <c r="H125" s="20">
        <f t="shared" si="17"/>
        <v>32</v>
      </c>
      <c r="I125" s="20">
        <f t="shared" si="17"/>
        <v>32</v>
      </c>
      <c r="J125" s="20">
        <f t="shared" si="17"/>
        <v>32</v>
      </c>
      <c r="K125" s="20">
        <f t="shared" si="17"/>
        <v>32</v>
      </c>
      <c r="L125" s="20">
        <f t="shared" si="17"/>
        <v>32</v>
      </c>
      <c r="M125" s="20">
        <f t="shared" si="17"/>
        <v>32</v>
      </c>
      <c r="N125" s="20">
        <f t="shared" si="17"/>
        <v>32</v>
      </c>
      <c r="O125" s="20">
        <f t="shared" si="17"/>
        <v>32</v>
      </c>
      <c r="P125" s="20">
        <f t="shared" si="17"/>
        <v>33</v>
      </c>
      <c r="Q125" s="20">
        <f t="shared" si="17"/>
        <v>32</v>
      </c>
      <c r="R125" s="20">
        <f t="shared" si="17"/>
        <v>34</v>
      </c>
      <c r="S125" s="20">
        <f t="shared" si="17"/>
        <v>34</v>
      </c>
      <c r="T125" s="20">
        <f t="shared" si="17"/>
        <v>32</v>
      </c>
      <c r="U125" s="20">
        <f t="shared" si="17"/>
        <v>561</v>
      </c>
      <c r="V125" s="21" t="s">
        <v>45</v>
      </c>
      <c r="W125" s="20">
        <f t="shared" ref="W125:AC125" si="18">W104+W105+W106+W107+W108+W109+W110+W111+W112+W113+W114+W115+W116+W117+W118+W120+W121+W122+W123+W124+W119</f>
        <v>33</v>
      </c>
      <c r="X125" s="20">
        <f t="shared" si="18"/>
        <v>35</v>
      </c>
      <c r="Y125" s="20">
        <f t="shared" si="18"/>
        <v>33</v>
      </c>
      <c r="Z125" s="20">
        <f t="shared" si="18"/>
        <v>35</v>
      </c>
      <c r="AA125" s="20">
        <f t="shared" si="18"/>
        <v>33</v>
      </c>
      <c r="AB125" s="20">
        <f t="shared" si="18"/>
        <v>33</v>
      </c>
      <c r="AC125" s="20">
        <f t="shared" si="18"/>
        <v>34</v>
      </c>
      <c r="AD125" s="20">
        <f t="shared" ref="AD125:AU125" si="19">AD104+AD105+AD106+AD107+AD108+AD109+AD110+AD111+AD112+AD113+AD114+AD115+AD116+AD117+AD118+AD120+AD121+AD122+AD123+AD124</f>
        <v>36</v>
      </c>
      <c r="AE125" s="20">
        <f t="shared" si="19"/>
        <v>36</v>
      </c>
      <c r="AF125" s="20">
        <f t="shared" si="19"/>
        <v>36</v>
      </c>
      <c r="AG125" s="20">
        <f t="shared" si="19"/>
        <v>36</v>
      </c>
      <c r="AH125" s="20">
        <f t="shared" si="19"/>
        <v>36</v>
      </c>
      <c r="AI125" s="20">
        <f t="shared" si="19"/>
        <v>36</v>
      </c>
      <c r="AJ125" s="20">
        <f t="shared" si="19"/>
        <v>36</v>
      </c>
      <c r="AK125" s="20">
        <f t="shared" si="19"/>
        <v>36</v>
      </c>
      <c r="AL125" s="20">
        <f t="shared" si="19"/>
        <v>36</v>
      </c>
      <c r="AM125" s="20">
        <f t="shared" si="19"/>
        <v>36</v>
      </c>
      <c r="AN125" s="20">
        <f t="shared" si="19"/>
        <v>36</v>
      </c>
      <c r="AO125" s="20">
        <f t="shared" si="19"/>
        <v>36</v>
      </c>
      <c r="AP125" s="20">
        <f t="shared" si="19"/>
        <v>36</v>
      </c>
      <c r="AQ125" s="20">
        <f t="shared" si="19"/>
        <v>36</v>
      </c>
      <c r="AR125" s="20">
        <f t="shared" si="19"/>
        <v>36</v>
      </c>
      <c r="AS125" s="20">
        <f t="shared" si="19"/>
        <v>36</v>
      </c>
      <c r="AT125" s="20">
        <f t="shared" si="19"/>
        <v>36</v>
      </c>
      <c r="AU125" s="20">
        <f t="shared" si="19"/>
        <v>0</v>
      </c>
      <c r="AV125" s="20">
        <f>AV104+AV105+AV106+AV107+AV108+AV109+AV110+AV111+AV112+AV113+AV114+AV115+AV116+AV117+AV118+AV120+AV121+AV122+AV123+AV124+AV119</f>
        <v>1409</v>
      </c>
    </row>
    <row r="126" spans="1:48" s="9" customFormat="1" x14ac:dyDescent="0.25"/>
    <row r="127" spans="1:48" s="9" customFormat="1" x14ac:dyDescent="0.25"/>
    <row r="128" spans="1:48" s="9" customFormat="1" x14ac:dyDescent="0.25"/>
    <row r="129" spans="1:48" s="10" customFormat="1" x14ac:dyDescent="0.25">
      <c r="A129" s="7"/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  <c r="AB129" s="7"/>
      <c r="AC129" s="7"/>
      <c r="AD129" s="7"/>
      <c r="AE129" s="7"/>
      <c r="AF129" s="7"/>
      <c r="AG129" s="7"/>
      <c r="AH129" s="7"/>
      <c r="AI129" s="7"/>
      <c r="AJ129" s="7"/>
      <c r="AK129" s="7"/>
      <c r="AL129" s="7"/>
      <c r="AM129" s="7"/>
      <c r="AN129" s="7"/>
      <c r="AO129" s="7"/>
      <c r="AP129" s="7"/>
      <c r="AQ129" s="7"/>
      <c r="AR129" s="7"/>
      <c r="AS129" s="7"/>
      <c r="AT129" s="7"/>
      <c r="AU129" s="7"/>
      <c r="AV129" s="7"/>
    </row>
    <row r="130" spans="1:48" s="10" customFormat="1" x14ac:dyDescent="0.25">
      <c r="A130" s="7"/>
      <c r="B130" s="7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/>
      <c r="AB130" s="7"/>
      <c r="AC130" s="7"/>
      <c r="AD130" s="7"/>
      <c r="AE130" s="7"/>
      <c r="AF130" s="7"/>
      <c r="AG130" s="7"/>
      <c r="AH130" s="7"/>
      <c r="AI130" s="7"/>
      <c r="AJ130" s="7"/>
      <c r="AK130" s="7"/>
      <c r="AL130" s="7"/>
      <c r="AM130" s="7"/>
      <c r="AN130" s="7"/>
      <c r="AO130" s="7"/>
      <c r="AP130" s="7"/>
      <c r="AQ130" s="7"/>
      <c r="AR130" s="7"/>
      <c r="AS130" s="7"/>
      <c r="AT130" s="7"/>
      <c r="AU130" s="7"/>
      <c r="AV130" s="7"/>
    </row>
    <row r="131" spans="1:48" s="10" customFormat="1" x14ac:dyDescent="0.25"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  <c r="AB131" s="7"/>
      <c r="AC131" s="7"/>
      <c r="AD131" s="7"/>
      <c r="AE131" s="7"/>
      <c r="AF131" s="7"/>
      <c r="AG131" s="7"/>
      <c r="AH131" s="7"/>
      <c r="AI131" s="7"/>
      <c r="AJ131" s="7"/>
      <c r="AK131" s="7"/>
      <c r="AL131" s="7"/>
      <c r="AM131" s="7"/>
      <c r="AN131" s="7"/>
      <c r="AO131" s="7"/>
      <c r="AP131" s="7"/>
      <c r="AQ131" s="7"/>
      <c r="AR131" s="7"/>
      <c r="AS131" s="7"/>
      <c r="AT131" s="7"/>
      <c r="AU131" s="7"/>
    </row>
    <row r="132" spans="1:48" s="10" customFormat="1" x14ac:dyDescent="0.25"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7"/>
      <c r="AB132" s="7"/>
      <c r="AC132" s="7"/>
      <c r="AD132" s="7"/>
      <c r="AE132" s="7"/>
      <c r="AF132" s="7"/>
      <c r="AG132" s="7"/>
      <c r="AH132" s="7"/>
      <c r="AI132" s="7"/>
      <c r="AJ132" s="7"/>
      <c r="AK132" s="7"/>
      <c r="AL132" s="7"/>
      <c r="AM132" s="7"/>
      <c r="AN132" s="7"/>
      <c r="AO132" s="7"/>
      <c r="AP132" s="7"/>
      <c r="AQ132" s="7"/>
      <c r="AR132" s="7"/>
      <c r="AS132" s="7"/>
      <c r="AT132" s="7"/>
      <c r="AU132" s="7"/>
    </row>
  </sheetData>
  <mergeCells count="73">
    <mergeCell ref="A95:B95"/>
    <mergeCell ref="C6:G6"/>
    <mergeCell ref="C39:G39"/>
    <mergeCell ref="D69:AS70"/>
    <mergeCell ref="A71:A72"/>
    <mergeCell ref="B71:B72"/>
    <mergeCell ref="U71:U72"/>
    <mergeCell ref="L6:P6"/>
    <mergeCell ref="AQ39:AT39"/>
    <mergeCell ref="M39:P39"/>
    <mergeCell ref="Q39:T39"/>
    <mergeCell ref="V39:Y39"/>
    <mergeCell ref="Z39:AC39"/>
    <mergeCell ref="C71:H71"/>
    <mergeCell ref="I71:L71"/>
    <mergeCell ref="AV71:AV72"/>
    <mergeCell ref="D73:AT73"/>
    <mergeCell ref="Y6:AB6"/>
    <mergeCell ref="AC6:AG6"/>
    <mergeCell ref="AH6:AK6"/>
    <mergeCell ref="H6:K6"/>
    <mergeCell ref="U6:U7"/>
    <mergeCell ref="V6:X6"/>
    <mergeCell ref="AD39:AG39"/>
    <mergeCell ref="AH39:AL39"/>
    <mergeCell ref="AM39:AP39"/>
    <mergeCell ref="D4:AS5"/>
    <mergeCell ref="A6:A7"/>
    <mergeCell ref="B6:B7"/>
    <mergeCell ref="AV39:AV40"/>
    <mergeCell ref="D41:AT41"/>
    <mergeCell ref="AV6:AV7"/>
    <mergeCell ref="D8:AT8"/>
    <mergeCell ref="A33:B33"/>
    <mergeCell ref="A34:B34"/>
    <mergeCell ref="Q6:T6"/>
    <mergeCell ref="AL6:AP6"/>
    <mergeCell ref="AQ6:AT6"/>
    <mergeCell ref="H39:L39"/>
    <mergeCell ref="K96:L96"/>
    <mergeCell ref="A65:B65"/>
    <mergeCell ref="A66:B66"/>
    <mergeCell ref="D37:AS38"/>
    <mergeCell ref="A39:A40"/>
    <mergeCell ref="B39:B40"/>
    <mergeCell ref="U39:U40"/>
    <mergeCell ref="M71:P71"/>
    <mergeCell ref="Q71:T71"/>
    <mergeCell ref="V71:Y71"/>
    <mergeCell ref="Z71:AC71"/>
    <mergeCell ref="AD71:AG71"/>
    <mergeCell ref="AH71:AL71"/>
    <mergeCell ref="AM71:AP71"/>
    <mergeCell ref="AQ71:AT71"/>
    <mergeCell ref="A94:B94"/>
    <mergeCell ref="D98:AS99"/>
    <mergeCell ref="A100:A101"/>
    <mergeCell ref="B100:B101"/>
    <mergeCell ref="C100:H100"/>
    <mergeCell ref="I100:L100"/>
    <mergeCell ref="M100:P100"/>
    <mergeCell ref="Q100:T100"/>
    <mergeCell ref="U100:U101"/>
    <mergeCell ref="V100:Y100"/>
    <mergeCell ref="Z100:AC100"/>
    <mergeCell ref="AM100:AP100"/>
    <mergeCell ref="AQ100:AT100"/>
    <mergeCell ref="AV100:AV101"/>
    <mergeCell ref="D102:AT102"/>
    <mergeCell ref="A122:B122"/>
    <mergeCell ref="A125:B125"/>
    <mergeCell ref="AD100:AH100"/>
    <mergeCell ref="AI100:AL100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urn:ietf:params:xml:ns:cpxmlsec:algorithms:gostr34102012-gostr34112012-256"/>
    <Reference Type="http://www.w3.org/2000/09/xmldsig#Object" URI="#idPackageObject">
      <DigestMethod Algorithm="urn:ietf:params:xml:ns:cpxmlsec:algorithms:gostr34112012-256"/>
      <DigestValue>1L9o1b1otQZFZZmarkTRg900D4ak2hG6IQxnfvEZdBg=</DigestValue>
    </Reference>
    <Reference Type="http://www.w3.org/2000/09/xmldsig#Object" URI="#idOfficeObject">
      <DigestMethod Algorithm="urn:ietf:params:xml:ns:cpxmlsec:algorithms:gostr34112012-256"/>
      <DigestValue>fDwl6MPhYHtdhC/KTN3vyaJtpjlUHlsZ+qi8FUQGWGQ=</DigestValue>
    </Reference>
    <Reference Type="http://uri.etsi.org/01903#SignedProperties" URI="#idSignedProperties">
      <Transforms>
        <Transform Algorithm="http://www.w3.org/TR/2001/REC-xml-c14n-20010315"/>
      </Transforms>
      <DigestMethod Algorithm="urn:ietf:params:xml:ns:cpxmlsec:algorithms:gostr34112012-256"/>
      <DigestValue>GerZ4jcx9otvamBu6Yi6LtxyNDihaUd5jl+mud9/YeY=</DigestValue>
    </Reference>
  </SignedInfo>
  <SignatureValue>SIk+CkppELoLRYAHPpB/VqROF7ycrZlsaqm+q4EEC+Z2nQdXrNmw3PS8NvtwiB23
hwAY+1F54VU+sNnQ6ybg/Q==</SignatureValue>
  <KeyInfo>
    <X509Data>
      <X509Certificate>MIIKFDCCCcGgAwIBAgIRAk3YMwB2rICeQRZmu5EFNmAwCgYIKoUDBwEBAwIwggGJ
MR4wHAYJKoZIhvcNAQkBFg9jYUBza2Jrb250dXIucnUxGDAWBgUqhQNkARINMTAy
NjYwNTYwNjYyMDEaMBgGCCqFAwOBAwEBEgwwMDY2NjMwMDMxMjcxCzAJBgNVBAYT
AlJVMTMwMQYDVQQIDCo2NiDQodCy0LXRgNC00LvQvtCy0YHQutCw0Y8g0L7QsdC7
0LDRgdGC0YwxITAfBgNVBAcMGNCV0LrQsNGC0LXRgNC40L3QsdGD0YDQszFEMEIG
A1UECQw70YPQu9C40YbQsCDQndCw0YDQvtC00L3QvtC5INCy0L7Qu9C4LCDRgdGC
0YDQvtC10L3QuNC1IDE50JAxMDAuBgNVBAsMJ9Cj0LTQvtGB0YLQvtCy0LXRgNGP
0Y7RidC40Lkg0YbQtdC90YLRgDEpMCcGA1UECgwg0JDQniAi0J/QpCAi0KHQmtCR
INCa0J7QndCi0KPQoCIxKTAnBgNVBAMMINCQ0J4gItCf0KQgItCh0JrQkSDQmtCe
0J3QotCj0KAiMB4XDTIwMTExNzAzMDM0NloXDTIyMDIxNzAyNTE0NFowggIxMTAw
LgYJKoZIhvcNAQkCDCEyMjExMDAxMDUzLTIyMTEwMTAwMS0yMjExMDAzNTc4OTMx
HzAdBgkqhkiG9w0BCQEWEGxpemVpXzM5QG1haWwucnUxGjAYBggqhQMDgQMBARIM
MDAyMjExMDAxMDUzMRYwFAYFKoUDZAMSCzA1MDk5NDE5OTg0MRgwFgYFKoUDZAES
DTEwMjIyMDA4ODIzNjIxGTAXBgNVBAwMENCU0LjRgNC10LrRgtC+0YAxWDBWBgNV
BAoMT9Ca0JPQkdCf0J7QoyAi0K/QoNCe0JLQodCa0J7QmSDQn9Ce0JvQmNCi0JXQ
pdCd0JjQp9CV0KHQmtCY0Jkg0KLQldCl0J3QmNCa0KPQnCIxKTAnBgNVBAkMINCj
0Jsg0JPQkNCT0JDQoNCY0J3QkCwg0JTQntCcIDEwMRUwEwYDVQQHDAzQr9GA0L7Q
stC+0LUxJzAlBgNVBAgMHjIyINCQ0LvRgtCw0LnRgdC60LjQuSDQutGA0LDQuTEL
MAkGA1UEBhMCUlUxLjAsBgNVBCoMJdCh0LLQtdGC0LvQsNC90LAg0JLQuNC60YLQ
vtGA0L7QstC90LAxFzAVBgNVBAQMDtCb0YvRgdC10L3QutC+MVgwVgYDVQQDDE/Q
mtCT0JHQn9Ce0KMgItCv0KDQntCS0KHQmtCe0Jkg0J/QntCb0JjQotCV0KXQndCY
0KfQldCh0JrQmNCZINCi0JXQpdCd0JjQmtCj0JwiMGYwHwYIKoUDBwEBAQEwEwYH
KoUDAgIkAAYIKoUDBwEBAgIDQwAEQISlUQYfp0bU8EVcLDNkT66s+5X5knm7UtUK
k7icNDYepcShYKHpkmWd5pCSWw/274GU35G0bLVDKw5ag3cewOmjggVPMIIFSzAO
BgNVHQ8BAf8EBAMCBPAwGwYDVR0RBBQwEoEQbGl6ZWlfMzlAbWFpbC5ydTATBgNV
HSAEDDAKMAgGBiqFA2RxATBBBgNVHSUEOjA4BggrBgEFBQcDAgYHKoUDAgIiBgYI
KwYBBQUHAwQGByqFAwMHCAEGCCqFAwMHAQEBBgYqhQMDBwEwgaEGCCsGAQUFBwEB
BIGUMIGRMEYGCCsGAQUFBzAChjpodHRwOi8vY2RwLnNrYmtvbnR1ci5ydS9jZXJ0
aWZpY2F0ZXMvc2tia29udHVyLXExLTIwMjAuY3J0MEcGCCsGAQUFBzAChjtodHRw
Oi8vY2RwMi5za2Jrb250dXIucnUvY2VydGlmaWNhdGVzL3NrYmtvbnR1ci1xMS0y
MDIwLmNydDArBgNVHRAEJDAigA8yMDIwMTExNzAzMDM0NVqBDzIwMjIwMjE3MDI1
MTQ0WjCCATMGBSqFA2RwBIIBKDCCASQMKyLQmtGA0LjQv9GC0L7Qn9GA0L4gQ1NQ
IiAo0LLQtdGA0YHQuNGPIDQuMCkMUyLQo9C00L7RgdGC0L7QstC10YDRj9GO0YnQ
uNC5INGG0LXQvdGC0YAgItCa0YDQuNC/0YLQvtCf0YDQviDQo9CmIiDQstC10YDR
gdC40LggMi4wDE/QodC10YDRgtC40YTQuNC60LDRgiDRgdC+0L7RgtCy0LXRgtGB
0YLQstC40Y8g4oSWINCh0KQvMTI0LTMzODAg0L7RgiAxMS4wNS4yMDE4DE/QodC1
0YDRgtC40YTQuNC60LDRgiDRgdC+0L7RgtCy0LXRgtGB0YLQstC40Y8g4oSWINCh
0KQvMTI4LTM1OTIg0L7RgiAxNy4xMC4yMDE4MDYGBSqFA2RvBC0MKyLQmtGA0LjQ
v9GC0L7Qn9GA0L4gQ1NQIiAo0LLQtdGA0YHQuNGPIDQuMCkwfAYDVR0fBHUwczA3
oDWgM4YxaHR0cDovL2NkcC5za2Jrb250dXIucnUvY2RwL3NrYmtvbnR1ci1xMS0y
MDIwLmNybDA4oDagNIYyaHR0cDovL2NkcDIuc2tia29udHVyLnJ1L2NkcC9za2Jr
b250dXItcTEtMjAyMC5jcmwwgYIGByqFAwICMQIEdzB1MGUWQGh0dHBzOi8vY2Eu
a29udHVyLnJ1L2Fib3V0L2RvY3VtZW50cy9jcnlwdG9wcm8tbGljZW5zZS1xdWFs
aWZpZWQMHdCh0JrQkSDQmtC+0L3RgtGD0YAg0Lgg0JTQl9CeAwIF4AQM5bPdshEU
ePfzGbkYMIIBYAYDVR0jBIIBVzCCAVOAFDPM8ekaDiZjz6SEZVlchncbf35KoYIB
LKSCASgwggEkMR4wHAYJKoZIhvcNAQkBFg9kaXRAbWluc3Z5YXoucnUxCzAJBgNV
BAYTAlJVMRgwFgYDVQQIDA83NyDQnNC+0YHQutCy0LAxGTAXBgNVBAcMENCzLiDQ
nNC+0YHQutCy0LAxLjAsBgNVBAkMJdGD0LvQuNGG0LAg0KLQstC10YDRgdC60LDR
jywg0LTQvtC8IDcxLDAqBgNVBAoMI9Cc0LjQvdC60L7QvNGB0LLRj9C30Ywg0KDQ
vtGB0YHQuNC4MRgwFgYFKoUDZAESDTEwNDc3MDIwMjY3MDExGjAYBggqhQMDgQMB
ARIMMDA3NzEwNDc0Mzc1MSwwKgYDVQQDDCPQnNC40L3QutC+0LzRgdCy0Y/Qt9GM
INCg0L7RgdGB0LjQuIILAN+dTOcAAAAABHYwHQYDVR0OBBYEFOcYQCSfcDZKQcNe
MvtU7XiWT5ftMAoGCCqFAwcBAQMCA0EAvZh7w6hYHnyhXpGpr+1Eu1VZA+hI4fH0
2pa4ljJhWgh5UYFnW8qoVKMGYJ/Xpa0aHwU90lOMrCthdRIO0JY2BQ==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</Transform>
          <Transform Algorithm="http://www.w3.org/TR/2001/REC-xml-c14n-20010315"/>
        </Transforms>
        <DigestMethod Algorithm="http://www.w3.org/2000/09/xmldsig#sha1"/>
        <DigestValue>Zc9iqTapdaekPbhyo0ass5n6p+I=</DigestValue>
      </Reference>
      <Reference URI="/xl/calcChain.xml?ContentType=application/vnd.openxmlformats-officedocument.spreadsheetml.calcChain+xml">
        <DigestMethod Algorithm="http://www.w3.org/2000/09/xmldsig#sha1"/>
        <DigestValue>1ukruw7EIUU22UpsJXkIT7zwmfs=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sjNwVwbtAqw9fpj5Fy79VdaeFaw=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pEL9STdjg0BcYaZACFh4LTT485w=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pEL9STdjg0BcYaZACFh4LTT485w=</DigestValue>
      </Reference>
      <Reference URI="/xl/sharedStrings.xml?ContentType=application/vnd.openxmlformats-officedocument.spreadsheetml.sharedStrings+xml">
        <DigestMethod Algorithm="http://www.w3.org/2000/09/xmldsig#sha1"/>
        <DigestValue>tYut9r95dRZx+Uotv982IFU+Avs=</DigestValue>
      </Reference>
      <Reference URI="/xl/styles.xml?ContentType=application/vnd.openxmlformats-officedocument.spreadsheetml.styles+xml">
        <DigestMethod Algorithm="http://www.w3.org/2000/09/xmldsig#sha1"/>
        <DigestValue>jXQZcmZ969bImKAWwwJyEtkV7wM=</DigestValue>
      </Reference>
      <Reference URI="/xl/theme/theme1.xml?ContentType=application/vnd.openxmlformats-officedocument.theme+xml">
        <DigestMethod Algorithm="http://www.w3.org/2000/09/xmldsig#sha1"/>
        <DigestValue>9WPuFot+Z0nGqBg5HJaxHfaaUSo=</DigestValue>
      </Reference>
      <Reference URI="/xl/workbook.xml?ContentType=application/vnd.openxmlformats-officedocument.spreadsheetml.sheet.main+xml">
        <DigestMethod Algorithm="http://www.w3.org/2000/09/xmldsig#sha1"/>
        <DigestValue>5+/qxGzmquQs0UzRH/PWJky87T8=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sheet1.xml?ContentType=application/vnd.openxmlformats-officedocument.spreadsheetml.worksheet+xml">
        <DigestMethod Algorithm="http://www.w3.org/2000/09/xmldsig#sha1"/>
        <DigestValue>AaRhwha5xba8ZjL8n2dd19go88Y=</DigestValue>
      </Reference>
      <Reference URI="/xl/worksheets/sheet2.xml?ContentType=application/vnd.openxmlformats-officedocument.spreadsheetml.worksheet+xml">
        <DigestMethod Algorithm="http://www.w3.org/2000/09/xmldsig#sha1"/>
        <DigestValue>vywP9eLF9mX/7Z4Tq1pJ621wSLY=</DigestValue>
      </Reference>
      <Reference URI="/xl/worksheets/sheet3.xml?ContentType=application/vnd.openxmlformats-officedocument.spreadsheetml.worksheet+xml">
        <DigestMethod Algorithm="http://www.w3.org/2000/09/xmldsig#sha1"/>
        <DigestValue>vywP9eLF9mX/7Z4Tq1pJ621wSLY=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2021-01-27T09:28:42Z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1366</HorizontalResolution>
          <VerticalResolution>768</VerticalResolution>
          <ColorDepth>32</ColorDepth>
          <SignatureProviderId>{F5AC7D23-DA04-45F5-ABCB-38CE7A982553}</SignatureProviderId>
          <SignatureProviderUrl>http://www.cryptopro.ru/products/office/signature</SignatureProviderUrl>
          <SignatureProviderDetails>8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2021-01-27T09:28:42Z</xd:SigningTime>
          <xd:SigningCertificate>
            <xd:Cert>
              <xd:CertDigest>
                <DigestMethod Algorithm="http://www.w3.org/2000/09/xmldsig#sha1"/>
                <DigestValue>1xXUk4/4CjQHHhxgFyBtU6CqvCk=</DigestValue>
              </xd:CertDigest>
              <xd:IssuerSerial>
                <X509IssuerName>CN="АО ""ПФ ""СКБ КОНТУР""", O="АО ""ПФ ""СКБ КОНТУР""", OU=Удостоверяющий центр, STREET="улица Народной воли, строение 19А", L=Екатеринбург, S=66 Свердловская область, C=RU, ИНН=006663003127, ОГРН=1026605606620, E=ca@skbkontur.ru</X509IssuerName>
                <X509SerialNumber>784037860078376531925374421328051123808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2021-01-27T09:28:41Z</dcterms:modified>
</cp:coreProperties>
</file>