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V116" i="1"/>
  <c r="AV117"/>
  <c r="AV118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W122"/>
  <c r="U116"/>
  <c r="U117"/>
  <c r="U118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C122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W94"/>
  <c r="D94"/>
  <c r="E94"/>
  <c r="F94"/>
  <c r="G94"/>
  <c r="H94"/>
  <c r="I94"/>
  <c r="J94"/>
  <c r="K94"/>
  <c r="L94"/>
  <c r="M94"/>
  <c r="N94"/>
  <c r="O94"/>
  <c r="P94"/>
  <c r="Q94"/>
  <c r="R94"/>
  <c r="S94"/>
  <c r="T94"/>
  <c r="C94"/>
  <c r="AV90"/>
  <c r="U90"/>
  <c r="U87"/>
  <c r="D64"/>
  <c r="E64"/>
  <c r="F64"/>
  <c r="G64"/>
  <c r="H64"/>
  <c r="I64"/>
  <c r="J64"/>
  <c r="K64"/>
  <c r="L64"/>
  <c r="M64"/>
  <c r="N64"/>
  <c r="O64"/>
  <c r="P64"/>
  <c r="Q64"/>
  <c r="R64"/>
  <c r="S64"/>
  <c r="T64"/>
  <c r="C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W64"/>
  <c r="AV60"/>
  <c r="AV61"/>
  <c r="U60"/>
  <c r="U61"/>
  <c r="T33"/>
  <c r="U16"/>
  <c r="AV87" l="1"/>
  <c r="U85"/>
  <c r="U86"/>
  <c r="AV85"/>
  <c r="AV86"/>
  <c r="AV59" l="1"/>
  <c r="U59"/>
  <c r="AV43"/>
  <c r="AV44"/>
  <c r="AV45"/>
  <c r="AV46"/>
  <c r="AV47"/>
  <c r="AV48"/>
  <c r="AV49"/>
  <c r="AV50"/>
  <c r="AV51"/>
  <c r="AV52"/>
  <c r="AV53"/>
  <c r="AV54"/>
  <c r="AV55"/>
  <c r="AV56"/>
  <c r="AV57"/>
  <c r="AV58"/>
  <c r="AV62"/>
  <c r="AV63"/>
  <c r="AV42"/>
  <c r="AV64" l="1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10"/>
  <c r="AT33"/>
  <c r="AV121"/>
  <c r="U121"/>
  <c r="AV120"/>
  <c r="U120"/>
  <c r="AV119"/>
  <c r="U119"/>
  <c r="AV115"/>
  <c r="U115"/>
  <c r="AV114"/>
  <c r="U114"/>
  <c r="AV113"/>
  <c r="U113"/>
  <c r="AV112"/>
  <c r="U112"/>
  <c r="AV111"/>
  <c r="U111"/>
  <c r="AV110"/>
  <c r="U110"/>
  <c r="AV109"/>
  <c r="U109"/>
  <c r="AV108"/>
  <c r="U108"/>
  <c r="AV107"/>
  <c r="U107"/>
  <c r="AV106"/>
  <c r="U106"/>
  <c r="AV105"/>
  <c r="U105"/>
  <c r="AV104"/>
  <c r="U104"/>
  <c r="AV103"/>
  <c r="U103"/>
  <c r="AV102"/>
  <c r="U102"/>
  <c r="AV122" l="1"/>
  <c r="U122"/>
  <c r="AV74"/>
  <c r="AV75"/>
  <c r="AV76"/>
  <c r="AV77"/>
  <c r="AV78"/>
  <c r="AV79"/>
  <c r="AV80"/>
  <c r="AV81"/>
  <c r="AV82"/>
  <c r="AV83"/>
  <c r="AV84"/>
  <c r="AV88"/>
  <c r="AV89"/>
  <c r="AV91"/>
  <c r="AV92"/>
  <c r="AV93"/>
  <c r="AV73"/>
  <c r="U74"/>
  <c r="U75"/>
  <c r="U76"/>
  <c r="U77"/>
  <c r="U78"/>
  <c r="U79"/>
  <c r="U80"/>
  <c r="U81"/>
  <c r="U82"/>
  <c r="U83"/>
  <c r="U84"/>
  <c r="U88"/>
  <c r="U89"/>
  <c r="U91"/>
  <c r="U92"/>
  <c r="U93"/>
  <c r="U73"/>
  <c r="U56"/>
  <c r="U57"/>
  <c r="AU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S33"/>
  <c r="R33"/>
  <c r="Q33"/>
  <c r="P33"/>
  <c r="O33"/>
  <c r="N33"/>
  <c r="M33"/>
  <c r="L33"/>
  <c r="K33"/>
  <c r="J33"/>
  <c r="I33"/>
  <c r="H33"/>
  <c r="G33"/>
  <c r="F33"/>
  <c r="E33"/>
  <c r="D33"/>
  <c r="U29"/>
  <c r="U17"/>
  <c r="C33"/>
  <c r="U94" l="1"/>
  <c r="AV94"/>
  <c r="AV33"/>
  <c r="U43"/>
  <c r="U44"/>
  <c r="U45"/>
  <c r="U46"/>
  <c r="U47"/>
  <c r="U48"/>
  <c r="U49"/>
  <c r="U50"/>
  <c r="U51"/>
  <c r="U52"/>
  <c r="U53"/>
  <c r="U54"/>
  <c r="U55"/>
  <c r="U58"/>
  <c r="U62"/>
  <c r="U63"/>
  <c r="U13"/>
  <c r="U11"/>
  <c r="U12"/>
  <c r="U14"/>
  <c r="U15"/>
  <c r="U18"/>
  <c r="U19"/>
  <c r="U20"/>
  <c r="U21"/>
  <c r="U22"/>
  <c r="U23"/>
  <c r="U24"/>
  <c r="U25"/>
  <c r="U26"/>
  <c r="U27"/>
  <c r="U28"/>
  <c r="U32"/>
  <c r="U42"/>
  <c r="U10"/>
  <c r="U64" l="1"/>
  <c r="U33"/>
</calcChain>
</file>

<file path=xl/sharedStrings.xml><?xml version="1.0" encoding="utf-8"?>
<sst xmlns="http://schemas.openxmlformats.org/spreadsheetml/2006/main" count="478" uniqueCount="195">
  <si>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</si>
  <si>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</si>
  <si>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</si>
  <si>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</si>
  <si>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</si>
  <si>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</si>
  <si>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</si>
  <si>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</si>
  <si>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</si>
  <si>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</si>
  <si>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</si>
  <si>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</si>
  <si>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</si>
  <si>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</si>
  <si>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</si>
  <si>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</si>
  <si>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</si>
  <si>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</si>
  <si>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</si>
  <si>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</si>
  <si>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</si>
  <si>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</si>
  <si>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</si>
  <si>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</si>
  <si>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</si>
  <si>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</si>
  <si>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</si>
  <si>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</si>
  <si>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</si>
  <si>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</si>
  <si>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</si>
  <si>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</si>
  <si>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</si>
  <si>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</si>
  <si>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</si>
  <si>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</si>
  <si>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</si>
  <si>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</si>
  <si>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</si>
  <si>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</si>
  <si>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</si>
  <si>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</si>
  <si>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</si>
  <si>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</si>
  <si>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</si>
  <si>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</si>
  <si>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</si>
  <si>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</si>
  <si>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</si>
  <si>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</si>
  <si>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</si>
  <si>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ГИА</t>
  </si>
  <si>
    <t>Государственная итоговая аттестация</t>
  </si>
  <si>
    <t>Информатика</t>
  </si>
  <si>
    <t>ОП.01</t>
  </si>
  <si>
    <t>ОП.05</t>
  </si>
  <si>
    <t>ОП.02</t>
  </si>
  <si>
    <t>ОП.03</t>
  </si>
  <si>
    <t xml:space="preserve"> </t>
  </si>
  <si>
    <t>Производственная практика</t>
  </si>
  <si>
    <t>Математика</t>
  </si>
  <si>
    <t>28-30,01,02</t>
  </si>
  <si>
    <t>Финансовая грамотность</t>
  </si>
  <si>
    <t xml:space="preserve"> март</t>
  </si>
  <si>
    <t>30,31,01-03</t>
  </si>
  <si>
    <t>29-31,01,02</t>
  </si>
  <si>
    <t>31,01-04</t>
  </si>
  <si>
    <t>01-03</t>
  </si>
  <si>
    <t>27-30,01</t>
  </si>
  <si>
    <t>29,30,01-03</t>
  </si>
  <si>
    <t>28,01-04</t>
  </si>
  <si>
    <t>01-02</t>
  </si>
  <si>
    <t>29-31,01-11</t>
  </si>
  <si>
    <t>27,28,01-03</t>
  </si>
  <si>
    <t>20-24,27,28</t>
  </si>
  <si>
    <t>01-05**</t>
  </si>
  <si>
    <t>ОУПП.01</t>
  </si>
  <si>
    <t>ОУПП.02</t>
  </si>
  <si>
    <t>ОУПП.03</t>
  </si>
  <si>
    <t>ДУП.01</t>
  </si>
  <si>
    <t>УП.01.01</t>
  </si>
  <si>
    <t>УП.02.01</t>
  </si>
  <si>
    <t>12-14</t>
  </si>
  <si>
    <t>21-25**</t>
  </si>
  <si>
    <t>28-31,01</t>
  </si>
  <si>
    <t>07-11**</t>
  </si>
  <si>
    <t>02-06*</t>
  </si>
  <si>
    <t>09-13*</t>
  </si>
  <si>
    <t>13-17*</t>
  </si>
  <si>
    <t>31,01-04*</t>
  </si>
  <si>
    <t>26-28</t>
  </si>
  <si>
    <t>12,13</t>
  </si>
  <si>
    <t>23-27,30,31</t>
  </si>
  <si>
    <t>20-24*</t>
  </si>
  <si>
    <t>06-10*</t>
  </si>
  <si>
    <t>01-05*</t>
  </si>
  <si>
    <t>08-12*</t>
  </si>
  <si>
    <t>25-28</t>
  </si>
  <si>
    <t>01</t>
  </si>
  <si>
    <t>ОП.04</t>
  </si>
  <si>
    <t>ПП.02.01</t>
  </si>
  <si>
    <t>12,15-19</t>
  </si>
  <si>
    <t>19-23*</t>
  </si>
  <si>
    <t>26-29,01</t>
  </si>
  <si>
    <t>04-08*</t>
  </si>
  <si>
    <t>29,30,01-03*</t>
  </si>
  <si>
    <t>27-30</t>
  </si>
  <si>
    <t>Химия</t>
  </si>
  <si>
    <t>Охрана труда</t>
  </si>
  <si>
    <t>МДК.01.02</t>
  </si>
  <si>
    <t>ПП.01.01</t>
  </si>
  <si>
    <t>Астрономия</t>
  </si>
  <si>
    <t>МДК.02.02</t>
  </si>
  <si>
    <t>Родной язык</t>
  </si>
  <si>
    <t>ПП.03.01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</si>
  <si>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</si>
  <si>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</si>
  <si>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</si>
  <si>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</si>
  <si>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</si>
  <si>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Организация обслуживания</t>
  </si>
  <si>
    <t>МДК.03.01</t>
  </si>
  <si>
    <t>МДК.03.02</t>
  </si>
  <si>
    <t>УП.03.01</t>
  </si>
  <si>
    <t>МДК.04.02</t>
  </si>
  <si>
    <t>УП.04.01</t>
  </si>
  <si>
    <t>ПП.04.01</t>
  </si>
  <si>
    <t>ПП.05.01</t>
  </si>
  <si>
    <t>ОП.11</t>
  </si>
  <si>
    <t>ОП.12</t>
  </si>
  <si>
    <t>Психология общения</t>
  </si>
  <si>
    <t>Эффективное поведение на рынке труда</t>
  </si>
  <si>
    <t>МДК.05.01</t>
  </si>
  <si>
    <t>УП.05.01</t>
  </si>
  <si>
    <t>Календарный график учебного процесса по профессии среднего профессионального образования                              43.02.15  Поварское и кондитерское дело                                  1 курс    2021/2022</t>
  </si>
  <si>
    <t>Календарный график учебного процесса по профессии среднего профессионального образования                              43.02.15  Поварское и кондитерское дело                                  2 курс    2022/2023</t>
  </si>
  <si>
    <t>Календарный график учебного процесса по профессии среднего профессионального образования                              43.02.15  Поварское и кондитерское дело                                   3 курс      2023/2024</t>
  </si>
  <si>
    <t>Календарный график учебного процесса по профессии среднего профессионального образования                               43.02.15  Поварское и кондитерское дело                                   4 курс      2024/2025</t>
  </si>
  <si>
    <t>ОУБП.01</t>
  </si>
  <si>
    <t>ОУБП.02</t>
  </si>
  <si>
    <t>ОУБП.04</t>
  </si>
  <si>
    <t>ОУБП.05</t>
  </si>
  <si>
    <t>ОУБП.06</t>
  </si>
  <si>
    <t>ОУБП.03</t>
  </si>
  <si>
    <t>Физическая культура</t>
  </si>
  <si>
    <t>ОУБП.07</t>
  </si>
  <si>
    <t>ОУБП.08</t>
  </si>
  <si>
    <t>Право</t>
  </si>
  <si>
    <t>Индивидуальный проект/ География Алтайского края</t>
  </si>
  <si>
    <t>Микробиология, физиология питания, санитария и гигиена</t>
  </si>
  <si>
    <t>Организация хранения и контроль запасов сырья</t>
  </si>
  <si>
    <t>ОГСЭ.02</t>
  </si>
  <si>
    <t>ОГСЭ.03</t>
  </si>
  <si>
    <t>ОГСЭ.04</t>
  </si>
  <si>
    <t>Физическая культура / адаптационная физическая культура</t>
  </si>
  <si>
    <t>ЕН.01</t>
  </si>
  <si>
    <t>Техническое оснащение организаций питания</t>
  </si>
  <si>
    <t>Организация процессов приготовления, подготовки к реализации кулинарных полуфабрикатов</t>
  </si>
  <si>
    <t>Процессы приготовления, подготовки к реализации кулинарных полуфабрикатов</t>
  </si>
  <si>
    <t>МДК.07.01</t>
  </si>
  <si>
    <t>Технология продукции общественного питания</t>
  </si>
  <si>
    <t>МДК.07.02</t>
  </si>
  <si>
    <t>Технология приготовления мучных кондитерских изделий</t>
  </si>
  <si>
    <t>УП.07.01</t>
  </si>
  <si>
    <t>ПП.07.01</t>
  </si>
  <si>
    <t>Физическая культура / адаптивная физическая культура</t>
  </si>
  <si>
    <t>ЕН.02</t>
  </si>
  <si>
    <t>Экологические основы природопользования</t>
  </si>
  <si>
    <t>Основы экономики, менеджмента и маркетинга</t>
  </si>
  <si>
    <t>Информационные технологии в профессиональной деятельности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</si>
  <si>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</si>
  <si>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Процессы приготовления, подготовки к реализации горячих блюд, кулинарных изделий, закусок сложного ассортимента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</si>
  <si>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</si>
  <si>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Процессы приготовления, подготовки к реализации холодных блюд, кулинарных изделий, закусок сложного ассортимента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</si>
  <si>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</si>
  <si>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</si>
  <si>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</si>
  <si>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ПДП</t>
  </si>
  <si>
    <t>Преддипломная практика (производственная)</t>
  </si>
  <si>
    <t>ОГСЭ.01</t>
  </si>
  <si>
    <t>Основы философии</t>
  </si>
  <si>
    <t>ОГСЭ.05</t>
  </si>
  <si>
    <t>ОП.06</t>
  </si>
  <si>
    <t>Правовые основы профессиональной деятельности</t>
  </si>
  <si>
    <t>ОП.10</t>
  </si>
  <si>
    <t>Бухгалтерский учет в общественном питании</t>
  </si>
  <si>
    <t>ОП.13</t>
  </si>
  <si>
    <t>Сервисные технологии в ресторанном деле</t>
  </si>
  <si>
    <t>МДК.04.01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</si>
  <si>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</si>
  <si>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Процессы приготовления, подготовки к реализации холодных и горячих десертов, напитков сложного ассортимента</t>
  </si>
  <si>
    <t>МДК.06.01</t>
  </si>
  <si>
    <t>Оперативное управление текущей деятельностью подчиненного персонала</t>
  </si>
  <si>
    <t>УП.06.01</t>
  </si>
  <si>
    <t>ПП.06.01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</si>
</sst>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0" xfId="0" applyFont="1" applyFill="1"/>
    <xf numFmtId="0" fontId="8" fillId="2" borderId="0" xfId="0" applyFont="1" applyFill="1"/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NumberFormat="1" applyFont="1" applyFill="1" applyBorder="1" applyAlignment="1" applyProtection="1">
      <alignment horizontal="left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28"/>
  <sheetViews>
    <sheetView tabSelected="1" workbookViewId="0">
      <selection activeCell="X11" sqref="X11"/>
    </sheetView>
  </sheetViews>
  <sheetFormatPr defaultRowHeight="15"/>
  <cols>
    <col min="1" max="1" width="9.85546875" customWidth="1"/>
    <col min="2" max="2" width="14.7109375" style="2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2" width="2.42578125" style="6" customWidth="1"/>
    <col min="13" max="13" width="2.42578125" style="23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3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5703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2"/>
      <c r="N1" s="4"/>
      <c r="O1" s="4"/>
      <c r="P1" s="4"/>
      <c r="Q1" s="4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2"/>
      <c r="N2" s="4"/>
      <c r="O2" s="4"/>
      <c r="P2" s="4"/>
      <c r="Q2" s="4"/>
      <c r="R2" s="2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2"/>
      <c r="N3" s="4"/>
      <c r="O3" s="4"/>
      <c r="P3" s="4"/>
      <c r="Q3" s="4"/>
      <c r="R3" s="2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>
      <c r="A4" s="8"/>
      <c r="B4" s="8"/>
      <c r="C4" s="8"/>
      <c r="D4" s="26" t="s">
        <v>134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1"/>
      <c r="AU4" s="8"/>
      <c r="AV4" s="8"/>
      <c r="AW4" s="6"/>
    </row>
    <row r="5" spans="1:49">
      <c r="A5" s="8"/>
      <c r="B5" s="8"/>
      <c r="C5" s="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1"/>
      <c r="AU5" s="8"/>
      <c r="AV5" s="8"/>
      <c r="AW5" s="6"/>
    </row>
    <row r="6" spans="1:49">
      <c r="A6" s="27" t="s">
        <v>33</v>
      </c>
      <c r="B6" s="27" t="s">
        <v>34</v>
      </c>
      <c r="C6" s="28" t="s">
        <v>23</v>
      </c>
      <c r="D6" s="29"/>
      <c r="E6" s="29"/>
      <c r="F6" s="29"/>
      <c r="G6" s="29"/>
      <c r="H6" s="30"/>
      <c r="I6" s="28" t="s">
        <v>24</v>
      </c>
      <c r="J6" s="29"/>
      <c r="K6" s="29"/>
      <c r="L6" s="30"/>
      <c r="M6" s="28" t="s">
        <v>25</v>
      </c>
      <c r="N6" s="29"/>
      <c r="O6" s="29"/>
      <c r="P6" s="30"/>
      <c r="Q6" s="28" t="s">
        <v>26</v>
      </c>
      <c r="R6" s="29"/>
      <c r="S6" s="29"/>
      <c r="T6" s="30"/>
      <c r="U6" s="24" t="s">
        <v>22</v>
      </c>
      <c r="V6" s="28" t="s">
        <v>27</v>
      </c>
      <c r="W6" s="35"/>
      <c r="X6" s="35"/>
      <c r="Y6" s="36"/>
      <c r="Z6" s="28" t="s">
        <v>28</v>
      </c>
      <c r="AA6" s="29"/>
      <c r="AB6" s="29"/>
      <c r="AC6" s="30"/>
      <c r="AD6" s="28" t="s">
        <v>63</v>
      </c>
      <c r="AE6" s="29"/>
      <c r="AF6" s="29"/>
      <c r="AG6" s="29"/>
      <c r="AH6" s="29"/>
      <c r="AI6" s="25" t="s">
        <v>30</v>
      </c>
      <c r="AJ6" s="25"/>
      <c r="AK6" s="25"/>
      <c r="AL6" s="25"/>
      <c r="AM6" s="32" t="s">
        <v>31</v>
      </c>
      <c r="AN6" s="33"/>
      <c r="AO6" s="33"/>
      <c r="AP6" s="34"/>
      <c r="AQ6" s="28" t="s">
        <v>32</v>
      </c>
      <c r="AR6" s="29"/>
      <c r="AS6" s="29"/>
      <c r="AT6" s="29"/>
      <c r="AU6" s="30"/>
      <c r="AV6" s="24" t="s">
        <v>22</v>
      </c>
      <c r="AW6" s="6"/>
    </row>
    <row r="7" spans="1:49" ht="49.5">
      <c r="A7" s="27"/>
      <c r="B7" s="27"/>
      <c r="C7" s="19"/>
      <c r="D7" s="19" t="s">
        <v>67</v>
      </c>
      <c r="E7" s="19" t="s">
        <v>19</v>
      </c>
      <c r="F7" s="19" t="s">
        <v>20</v>
      </c>
      <c r="G7" s="19" t="s">
        <v>21</v>
      </c>
      <c r="H7" s="19" t="s">
        <v>68</v>
      </c>
      <c r="I7" s="19" t="s">
        <v>16</v>
      </c>
      <c r="J7" s="19" t="s">
        <v>17</v>
      </c>
      <c r="K7" s="19" t="s">
        <v>18</v>
      </c>
      <c r="L7" s="19" t="s">
        <v>11</v>
      </c>
      <c r="M7" s="19" t="s">
        <v>75</v>
      </c>
      <c r="N7" s="19" t="s">
        <v>13</v>
      </c>
      <c r="O7" s="19" t="s">
        <v>14</v>
      </c>
      <c r="P7" s="19" t="s">
        <v>15</v>
      </c>
      <c r="Q7" s="19" t="s">
        <v>69</v>
      </c>
      <c r="R7" s="19" t="s">
        <v>19</v>
      </c>
      <c r="S7" s="19" t="s">
        <v>20</v>
      </c>
      <c r="T7" s="19" t="s">
        <v>74</v>
      </c>
      <c r="U7" s="24"/>
      <c r="V7" s="7" t="s">
        <v>72</v>
      </c>
      <c r="W7" s="7" t="s">
        <v>82</v>
      </c>
      <c r="X7" s="7" t="s">
        <v>48</v>
      </c>
      <c r="Y7" s="7" t="s">
        <v>49</v>
      </c>
      <c r="Z7" s="7" t="s">
        <v>66</v>
      </c>
      <c r="AA7" s="7" t="s">
        <v>1</v>
      </c>
      <c r="AB7" s="7" t="s">
        <v>2</v>
      </c>
      <c r="AC7" s="7" t="s">
        <v>83</v>
      </c>
      <c r="AD7" s="7" t="s">
        <v>70</v>
      </c>
      <c r="AE7" s="7" t="s">
        <v>85</v>
      </c>
      <c r="AF7" s="7" t="s">
        <v>2</v>
      </c>
      <c r="AG7" s="7" t="s">
        <v>0</v>
      </c>
      <c r="AH7" s="7" t="s">
        <v>84</v>
      </c>
      <c r="AI7" s="7" t="s">
        <v>16</v>
      </c>
      <c r="AJ7" s="7" t="s">
        <v>17</v>
      </c>
      <c r="AK7" s="7" t="s">
        <v>18</v>
      </c>
      <c r="AL7" s="7" t="s">
        <v>11</v>
      </c>
      <c r="AM7" s="7" t="s">
        <v>86</v>
      </c>
      <c r="AN7" s="7" t="s">
        <v>87</v>
      </c>
      <c r="AO7" s="7" t="s">
        <v>9</v>
      </c>
      <c r="AP7" s="7" t="s">
        <v>10</v>
      </c>
      <c r="AQ7" s="7" t="s">
        <v>64</v>
      </c>
      <c r="AR7" s="7" t="s">
        <v>19</v>
      </c>
      <c r="AS7" s="7" t="s">
        <v>88</v>
      </c>
      <c r="AT7" s="7" t="s">
        <v>21</v>
      </c>
      <c r="AU7" s="7" t="s">
        <v>106</v>
      </c>
      <c r="AV7" s="24"/>
      <c r="AW7" s="6"/>
    </row>
    <row r="8" spans="1:49">
      <c r="A8" s="8"/>
      <c r="B8" s="8"/>
      <c r="C8" s="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8"/>
      <c r="AW8" s="6"/>
    </row>
    <row r="9" spans="1:49" s="1" customFormat="1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>
        <v>43</v>
      </c>
      <c r="AU9" s="5">
        <v>43</v>
      </c>
      <c r="AV9" s="5"/>
      <c r="AW9" s="6"/>
    </row>
    <row r="10" spans="1:49" s="2" customFormat="1">
      <c r="A10" s="9" t="s">
        <v>138</v>
      </c>
      <c r="B10" s="10" t="s">
        <v>35</v>
      </c>
      <c r="C10" s="10"/>
      <c r="D10" s="10">
        <v>1</v>
      </c>
      <c r="E10" s="10">
        <v>3</v>
      </c>
      <c r="F10" s="10">
        <v>3</v>
      </c>
      <c r="G10" s="10">
        <v>3</v>
      </c>
      <c r="H10" s="10">
        <v>3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37</v>
      </c>
      <c r="V10" s="20" t="s">
        <v>44</v>
      </c>
      <c r="W10" s="10">
        <v>1</v>
      </c>
      <c r="X10" s="10">
        <v>2</v>
      </c>
      <c r="Y10" s="10">
        <v>2</v>
      </c>
      <c r="Z10" s="10">
        <v>2</v>
      </c>
      <c r="AA10" s="10">
        <v>2</v>
      </c>
      <c r="AB10" s="10">
        <v>2</v>
      </c>
      <c r="AC10" s="10">
        <v>2</v>
      </c>
      <c r="AD10" s="10">
        <v>2</v>
      </c>
      <c r="AE10" s="10">
        <v>2</v>
      </c>
      <c r="AF10" s="10">
        <v>2</v>
      </c>
      <c r="AG10" s="10">
        <v>2</v>
      </c>
      <c r="AH10" s="10">
        <v>2</v>
      </c>
      <c r="AI10" s="10">
        <v>2</v>
      </c>
      <c r="AJ10" s="10">
        <v>2</v>
      </c>
      <c r="AK10" s="10">
        <v>1</v>
      </c>
      <c r="AL10" s="10">
        <v>2</v>
      </c>
      <c r="AM10" s="10">
        <v>2</v>
      </c>
      <c r="AN10" s="10">
        <v>1</v>
      </c>
      <c r="AO10" s="10">
        <v>2</v>
      </c>
      <c r="AP10" s="10">
        <v>1</v>
      </c>
      <c r="AQ10" s="10">
        <v>1</v>
      </c>
      <c r="AR10" s="10">
        <v>2</v>
      </c>
      <c r="AS10" s="10">
        <v>1</v>
      </c>
      <c r="AT10" s="10">
        <v>1</v>
      </c>
      <c r="AU10" s="5"/>
      <c r="AV10" s="5">
        <f>W10+X10+Y10+Z10+AA10+AB10+AC10+AD10+AE10+AF10+AG10+AH10+AI10+AJ10+AK10+AL10+AM10+AN10+AO10+AP10+AQ10+AR10+AS10+AU10+AT10</f>
        <v>41</v>
      </c>
      <c r="AW10" s="6"/>
    </row>
    <row r="11" spans="1:49" s="2" customFormat="1">
      <c r="A11" s="9" t="s">
        <v>139</v>
      </c>
      <c r="B11" s="10" t="s">
        <v>36</v>
      </c>
      <c r="C11" s="10"/>
      <c r="D11" s="10">
        <v>3</v>
      </c>
      <c r="E11" s="10">
        <v>6</v>
      </c>
      <c r="F11" s="10">
        <v>6</v>
      </c>
      <c r="G11" s="10">
        <v>6</v>
      </c>
      <c r="H11" s="10">
        <v>6</v>
      </c>
      <c r="I11" s="10">
        <v>6</v>
      </c>
      <c r="J11" s="10">
        <v>6</v>
      </c>
      <c r="K11" s="10">
        <v>6</v>
      </c>
      <c r="L11" s="10">
        <v>6</v>
      </c>
      <c r="M11" s="10">
        <v>6</v>
      </c>
      <c r="N11" s="10">
        <v>5</v>
      </c>
      <c r="O11" s="10">
        <v>5</v>
      </c>
      <c r="P11" s="10">
        <v>5</v>
      </c>
      <c r="Q11" s="10">
        <v>5</v>
      </c>
      <c r="R11" s="10">
        <v>5</v>
      </c>
      <c r="S11" s="10">
        <v>5</v>
      </c>
      <c r="T11" s="10">
        <v>5</v>
      </c>
      <c r="U11" s="5">
        <f t="shared" ref="U11:U32" si="0">C11+D11+E11+F11+G11+H11+I11+J11+K11+L11+M11+N11+O11+P11+Q11+R11+S11+T11</f>
        <v>92</v>
      </c>
      <c r="V11" s="20" t="s">
        <v>44</v>
      </c>
      <c r="W11" s="10">
        <v>3</v>
      </c>
      <c r="X11" s="10">
        <v>3</v>
      </c>
      <c r="Y11" s="10">
        <v>3</v>
      </c>
      <c r="Z11" s="10">
        <v>3</v>
      </c>
      <c r="AA11" s="10">
        <v>3</v>
      </c>
      <c r="AB11" s="10">
        <v>3</v>
      </c>
      <c r="AC11" s="10">
        <v>3</v>
      </c>
      <c r="AD11" s="10">
        <v>3</v>
      </c>
      <c r="AE11" s="10">
        <v>2</v>
      </c>
      <c r="AF11" s="10">
        <v>3</v>
      </c>
      <c r="AG11" s="10">
        <v>3</v>
      </c>
      <c r="AH11" s="10">
        <v>3</v>
      </c>
      <c r="AI11" s="10">
        <v>3</v>
      </c>
      <c r="AJ11" s="10">
        <v>3</v>
      </c>
      <c r="AK11" s="10">
        <v>3</v>
      </c>
      <c r="AL11" s="10">
        <v>3</v>
      </c>
      <c r="AM11" s="10">
        <v>2</v>
      </c>
      <c r="AN11" s="10">
        <v>2</v>
      </c>
      <c r="AO11" s="10">
        <v>3</v>
      </c>
      <c r="AP11" s="10">
        <v>3</v>
      </c>
      <c r="AQ11" s="10">
        <v>3</v>
      </c>
      <c r="AR11" s="10">
        <v>3</v>
      </c>
      <c r="AS11" s="10">
        <v>2</v>
      </c>
      <c r="AT11" s="10">
        <v>3</v>
      </c>
      <c r="AU11" s="10"/>
      <c r="AV11" s="5">
        <f t="shared" ref="AV11:AV33" si="1">W11+X11+Y11+Z11+AA11+AB11+AC11+AD11+AE11+AF11+AG11+AH11+AI11+AJ11+AK11+AL11+AM11+AN11+AO11+AP11+AQ11+AR11+AS11+AU11+AT11</f>
        <v>68</v>
      </c>
      <c r="AW11" s="6"/>
    </row>
    <row r="12" spans="1:49" s="2" customFormat="1">
      <c r="A12" s="9" t="s">
        <v>143</v>
      </c>
      <c r="B12" s="10" t="s">
        <v>113</v>
      </c>
      <c r="C12" s="10"/>
      <c r="D12" s="10">
        <v>4</v>
      </c>
      <c r="E12" s="10">
        <v>4</v>
      </c>
      <c r="F12" s="10">
        <v>4</v>
      </c>
      <c r="G12" s="10">
        <v>4</v>
      </c>
      <c r="H12" s="10">
        <v>4</v>
      </c>
      <c r="I12" s="10">
        <v>4</v>
      </c>
      <c r="J12" s="10">
        <v>4</v>
      </c>
      <c r="K12" s="10">
        <v>4</v>
      </c>
      <c r="L12" s="10">
        <v>4</v>
      </c>
      <c r="M12" s="10">
        <v>4</v>
      </c>
      <c r="N12" s="10">
        <v>4</v>
      </c>
      <c r="O12" s="10">
        <v>4</v>
      </c>
      <c r="P12" s="10">
        <v>4</v>
      </c>
      <c r="Q12" s="10">
        <v>4</v>
      </c>
      <c r="R12" s="10">
        <v>4</v>
      </c>
      <c r="S12" s="10">
        <v>4</v>
      </c>
      <c r="T12" s="10">
        <v>8</v>
      </c>
      <c r="U12" s="5">
        <f t="shared" si="0"/>
        <v>72</v>
      </c>
      <c r="V12" s="20" t="s">
        <v>44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5">
        <f t="shared" si="1"/>
        <v>0</v>
      </c>
      <c r="AW12" s="6"/>
    </row>
    <row r="13" spans="1:49" s="2" customFormat="1" ht="26.25">
      <c r="A13" s="9" t="s">
        <v>140</v>
      </c>
      <c r="B13" s="10" t="s">
        <v>37</v>
      </c>
      <c r="C13" s="10"/>
      <c r="D13" s="10">
        <v>4</v>
      </c>
      <c r="E13" s="10">
        <v>4</v>
      </c>
      <c r="F13" s="10">
        <v>4</v>
      </c>
      <c r="G13" s="10">
        <v>4</v>
      </c>
      <c r="H13" s="10">
        <v>4</v>
      </c>
      <c r="I13" s="10">
        <v>4</v>
      </c>
      <c r="J13" s="10">
        <v>4</v>
      </c>
      <c r="K13" s="10">
        <v>4</v>
      </c>
      <c r="L13" s="10">
        <v>4</v>
      </c>
      <c r="M13" s="10">
        <v>4</v>
      </c>
      <c r="N13" s="10">
        <v>4</v>
      </c>
      <c r="O13" s="10">
        <v>4</v>
      </c>
      <c r="P13" s="10">
        <v>4</v>
      </c>
      <c r="Q13" s="10">
        <v>4</v>
      </c>
      <c r="R13" s="10">
        <v>4</v>
      </c>
      <c r="S13" s="10">
        <v>4</v>
      </c>
      <c r="T13" s="10">
        <v>8</v>
      </c>
      <c r="U13" s="5">
        <f t="shared" ref="U13" si="2">C13+D13+E13+F13+G13+H13+I13+J13+K13+L13+M13+N13+O13+P13+Q13+R13+S13+T13</f>
        <v>72</v>
      </c>
      <c r="V13" s="20" t="s">
        <v>44</v>
      </c>
      <c r="W13" s="10">
        <v>4</v>
      </c>
      <c r="X13" s="10">
        <v>3</v>
      </c>
      <c r="Y13" s="10">
        <v>4</v>
      </c>
      <c r="Z13" s="10">
        <v>3</v>
      </c>
      <c r="AA13" s="10">
        <v>4</v>
      </c>
      <c r="AB13" s="10">
        <v>3</v>
      </c>
      <c r="AC13" s="10">
        <v>4</v>
      </c>
      <c r="AD13" s="10">
        <v>3</v>
      </c>
      <c r="AE13" s="10">
        <v>4</v>
      </c>
      <c r="AF13" s="10">
        <v>3</v>
      </c>
      <c r="AG13" s="10">
        <v>4</v>
      </c>
      <c r="AH13" s="10">
        <v>3</v>
      </c>
      <c r="AI13" s="10">
        <v>4</v>
      </c>
      <c r="AJ13" s="10">
        <v>3</v>
      </c>
      <c r="AK13" s="10">
        <v>4</v>
      </c>
      <c r="AL13" s="10">
        <v>3</v>
      </c>
      <c r="AM13" s="10">
        <v>4</v>
      </c>
      <c r="AN13" s="10">
        <v>4</v>
      </c>
      <c r="AO13" s="10">
        <v>4</v>
      </c>
      <c r="AP13" s="10">
        <v>4</v>
      </c>
      <c r="AQ13" s="10">
        <v>4</v>
      </c>
      <c r="AR13" s="10">
        <v>4</v>
      </c>
      <c r="AS13" s="10">
        <v>4</v>
      </c>
      <c r="AT13" s="10">
        <v>4</v>
      </c>
      <c r="AU13" s="10"/>
      <c r="AV13" s="5">
        <f t="shared" si="1"/>
        <v>88</v>
      </c>
      <c r="AW13" s="6"/>
    </row>
    <row r="14" spans="1:49" s="2" customFormat="1">
      <c r="A14" s="9" t="s">
        <v>141</v>
      </c>
      <c r="B14" s="10" t="s">
        <v>38</v>
      </c>
      <c r="C14" s="10"/>
      <c r="D14" s="10"/>
      <c r="E14" s="10"/>
      <c r="F14" s="10"/>
      <c r="G14" s="10">
        <v>2</v>
      </c>
      <c r="H14" s="10">
        <v>2</v>
      </c>
      <c r="I14" s="10">
        <v>2</v>
      </c>
      <c r="J14" s="10">
        <v>2</v>
      </c>
      <c r="K14" s="10">
        <v>2</v>
      </c>
      <c r="L14" s="10">
        <v>2</v>
      </c>
      <c r="M14" s="10">
        <v>2</v>
      </c>
      <c r="N14" s="10">
        <v>2</v>
      </c>
      <c r="O14" s="10">
        <v>2</v>
      </c>
      <c r="P14" s="10">
        <v>2</v>
      </c>
      <c r="Q14" s="10">
        <v>2</v>
      </c>
      <c r="R14" s="10">
        <v>2</v>
      </c>
      <c r="S14" s="10">
        <v>2</v>
      </c>
      <c r="T14" s="10">
        <v>2</v>
      </c>
      <c r="U14" s="5">
        <f t="shared" si="0"/>
        <v>28</v>
      </c>
      <c r="V14" s="20" t="s">
        <v>44</v>
      </c>
      <c r="W14" s="10">
        <v>3</v>
      </c>
      <c r="X14" s="10">
        <v>4</v>
      </c>
      <c r="Y14" s="10">
        <v>4</v>
      </c>
      <c r="Z14" s="10">
        <v>4</v>
      </c>
      <c r="AA14" s="10">
        <v>4</v>
      </c>
      <c r="AB14" s="10">
        <v>3</v>
      </c>
      <c r="AC14" s="10">
        <v>3</v>
      </c>
      <c r="AD14" s="10">
        <v>3</v>
      </c>
      <c r="AE14" s="10">
        <v>3</v>
      </c>
      <c r="AF14" s="10">
        <v>3</v>
      </c>
      <c r="AG14" s="10">
        <v>3</v>
      </c>
      <c r="AH14" s="10">
        <v>3</v>
      </c>
      <c r="AI14" s="10">
        <v>3</v>
      </c>
      <c r="AJ14" s="10">
        <v>3</v>
      </c>
      <c r="AK14" s="10">
        <v>3</v>
      </c>
      <c r="AL14" s="10">
        <v>3</v>
      </c>
      <c r="AM14" s="10">
        <v>3</v>
      </c>
      <c r="AN14" s="10">
        <v>3</v>
      </c>
      <c r="AO14" s="10">
        <v>3</v>
      </c>
      <c r="AP14" s="10">
        <v>3</v>
      </c>
      <c r="AQ14" s="10">
        <v>3</v>
      </c>
      <c r="AR14" s="10">
        <v>3</v>
      </c>
      <c r="AS14" s="10">
        <v>3</v>
      </c>
      <c r="AT14" s="10">
        <v>3</v>
      </c>
      <c r="AU14" s="10"/>
      <c r="AV14" s="5">
        <f t="shared" si="1"/>
        <v>76</v>
      </c>
      <c r="AW14" s="6"/>
    </row>
    <row r="15" spans="1:49" s="2" customFormat="1" ht="26.25">
      <c r="A15" s="9" t="s">
        <v>142</v>
      </c>
      <c r="B15" s="10" t="s">
        <v>144</v>
      </c>
      <c r="C15" s="10"/>
      <c r="D15" s="10">
        <v>3</v>
      </c>
      <c r="E15" s="10">
        <v>3</v>
      </c>
      <c r="F15" s="10">
        <v>3</v>
      </c>
      <c r="G15" s="10">
        <v>3</v>
      </c>
      <c r="H15" s="10">
        <v>4</v>
      </c>
      <c r="I15" s="10">
        <v>3</v>
      </c>
      <c r="J15" s="10">
        <v>3</v>
      </c>
      <c r="K15" s="10">
        <v>3</v>
      </c>
      <c r="L15" s="10">
        <v>4</v>
      </c>
      <c r="M15" s="10">
        <v>3</v>
      </c>
      <c r="N15" s="10">
        <v>4</v>
      </c>
      <c r="O15" s="10">
        <v>3</v>
      </c>
      <c r="P15" s="10">
        <v>4</v>
      </c>
      <c r="Q15" s="10">
        <v>3</v>
      </c>
      <c r="R15" s="10">
        <v>4</v>
      </c>
      <c r="S15" s="10">
        <v>4</v>
      </c>
      <c r="T15" s="10">
        <v>4</v>
      </c>
      <c r="U15" s="5">
        <f t="shared" si="0"/>
        <v>58</v>
      </c>
      <c r="V15" s="20" t="s">
        <v>44</v>
      </c>
      <c r="W15" s="10">
        <v>1</v>
      </c>
      <c r="X15" s="10">
        <v>2</v>
      </c>
      <c r="Y15" s="10">
        <v>3</v>
      </c>
      <c r="Z15" s="10">
        <v>3</v>
      </c>
      <c r="AA15" s="10">
        <v>3</v>
      </c>
      <c r="AB15" s="10">
        <v>3</v>
      </c>
      <c r="AC15" s="10">
        <v>3</v>
      </c>
      <c r="AD15" s="10">
        <v>3</v>
      </c>
      <c r="AE15" s="10">
        <v>3</v>
      </c>
      <c r="AF15" s="10">
        <v>3</v>
      </c>
      <c r="AG15" s="10">
        <v>3</v>
      </c>
      <c r="AH15" s="10">
        <v>3</v>
      </c>
      <c r="AI15" s="10">
        <v>3</v>
      </c>
      <c r="AJ15" s="10">
        <v>3</v>
      </c>
      <c r="AK15" s="10">
        <v>3</v>
      </c>
      <c r="AL15" s="10">
        <v>3</v>
      </c>
      <c r="AM15" s="10">
        <v>3</v>
      </c>
      <c r="AN15" s="10">
        <v>3</v>
      </c>
      <c r="AO15" s="10">
        <v>3</v>
      </c>
      <c r="AP15" s="10">
        <v>3</v>
      </c>
      <c r="AQ15" s="10">
        <v>3</v>
      </c>
      <c r="AR15" s="10">
        <v>3</v>
      </c>
      <c r="AS15" s="10">
        <v>3</v>
      </c>
      <c r="AT15" s="10">
        <v>3</v>
      </c>
      <c r="AU15" s="5"/>
      <c r="AV15" s="5">
        <f t="shared" si="1"/>
        <v>69</v>
      </c>
      <c r="AW15" s="6"/>
    </row>
    <row r="16" spans="1:49" s="2" customFormat="1" ht="51.75">
      <c r="A16" s="9" t="s">
        <v>145</v>
      </c>
      <c r="B16" s="10" t="s">
        <v>39</v>
      </c>
      <c r="C16" s="10"/>
      <c r="D16" s="10">
        <v>2</v>
      </c>
      <c r="E16" s="10">
        <v>2</v>
      </c>
      <c r="F16" s="10">
        <v>2</v>
      </c>
      <c r="G16" s="10">
        <v>2</v>
      </c>
      <c r="H16" s="10">
        <v>2</v>
      </c>
      <c r="I16" s="10">
        <v>2</v>
      </c>
      <c r="J16" s="10">
        <v>2</v>
      </c>
      <c r="K16" s="10">
        <v>2</v>
      </c>
      <c r="L16" s="10">
        <v>2</v>
      </c>
      <c r="M16" s="10">
        <v>2</v>
      </c>
      <c r="N16" s="10">
        <v>2</v>
      </c>
      <c r="O16" s="10">
        <v>2</v>
      </c>
      <c r="P16" s="10">
        <v>2</v>
      </c>
      <c r="Q16" s="10">
        <v>2</v>
      </c>
      <c r="R16" s="10">
        <v>2</v>
      </c>
      <c r="S16" s="10">
        <v>2</v>
      </c>
      <c r="T16" s="10">
        <v>3</v>
      </c>
      <c r="U16" s="5">
        <f t="shared" si="0"/>
        <v>35</v>
      </c>
      <c r="V16" s="20" t="s">
        <v>44</v>
      </c>
      <c r="W16" s="10"/>
      <c r="X16" s="10">
        <v>2</v>
      </c>
      <c r="Y16" s="10">
        <v>1</v>
      </c>
      <c r="Z16" s="10">
        <v>2</v>
      </c>
      <c r="AA16" s="10">
        <v>1</v>
      </c>
      <c r="AB16" s="10">
        <v>2</v>
      </c>
      <c r="AC16" s="10">
        <v>1</v>
      </c>
      <c r="AD16" s="10">
        <v>2</v>
      </c>
      <c r="AE16" s="10">
        <v>1</v>
      </c>
      <c r="AF16" s="10">
        <v>2</v>
      </c>
      <c r="AG16" s="10">
        <v>1</v>
      </c>
      <c r="AH16" s="10">
        <v>2</v>
      </c>
      <c r="AI16" s="10">
        <v>1</v>
      </c>
      <c r="AJ16" s="10">
        <v>2</v>
      </c>
      <c r="AK16" s="10">
        <v>1</v>
      </c>
      <c r="AL16" s="10">
        <v>2</v>
      </c>
      <c r="AM16" s="10">
        <v>1</v>
      </c>
      <c r="AN16" s="10">
        <v>2</v>
      </c>
      <c r="AO16" s="10">
        <v>1</v>
      </c>
      <c r="AP16" s="10">
        <v>2</v>
      </c>
      <c r="AQ16" s="10">
        <v>1</v>
      </c>
      <c r="AR16" s="10">
        <v>2</v>
      </c>
      <c r="AS16" s="10">
        <v>1</v>
      </c>
      <c r="AT16" s="10">
        <v>1</v>
      </c>
      <c r="AU16" s="10">
        <v>1</v>
      </c>
      <c r="AV16" s="5">
        <f t="shared" si="1"/>
        <v>35</v>
      </c>
      <c r="AW16" s="6"/>
    </row>
    <row r="17" spans="1:49" s="2" customFormat="1" ht="17.25" customHeight="1">
      <c r="A17" s="9" t="s">
        <v>146</v>
      </c>
      <c r="B17" s="10" t="s">
        <v>111</v>
      </c>
      <c r="C17" s="5"/>
      <c r="D17" s="5">
        <v>3</v>
      </c>
      <c r="E17" s="5">
        <v>4</v>
      </c>
      <c r="F17" s="5">
        <v>4</v>
      </c>
      <c r="G17" s="5">
        <v>4</v>
      </c>
      <c r="H17" s="5">
        <v>4</v>
      </c>
      <c r="I17" s="5">
        <v>4</v>
      </c>
      <c r="J17" s="5">
        <v>4</v>
      </c>
      <c r="K17" s="5">
        <v>4</v>
      </c>
      <c r="L17" s="5">
        <v>3</v>
      </c>
      <c r="M17" s="5">
        <v>4</v>
      </c>
      <c r="N17" s="5">
        <v>4</v>
      </c>
      <c r="O17" s="5">
        <v>4</v>
      </c>
      <c r="P17" s="5">
        <v>4</v>
      </c>
      <c r="Q17" s="5">
        <v>4</v>
      </c>
      <c r="R17" s="5">
        <v>4</v>
      </c>
      <c r="S17" s="5">
        <v>5</v>
      </c>
      <c r="T17" s="5">
        <v>5</v>
      </c>
      <c r="U17" s="5">
        <f t="shared" ref="U17" si="3">C17+D17+E17+F17+G17+H17+I17+J17+K17+L17+M17+N17+O17+P17+Q17+R17+S17+T17</f>
        <v>68</v>
      </c>
      <c r="V17" s="20" t="s">
        <v>44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5">
        <f t="shared" si="1"/>
        <v>0</v>
      </c>
      <c r="AW17" s="6"/>
    </row>
    <row r="18" spans="1:49" s="2" customFormat="1" ht="16.5" customHeight="1">
      <c r="A18" s="16" t="s">
        <v>76</v>
      </c>
      <c r="B18" s="15" t="s">
        <v>53</v>
      </c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5"/>
      <c r="U18" s="5">
        <f t="shared" si="0"/>
        <v>0</v>
      </c>
      <c r="V18" s="20" t="s">
        <v>44</v>
      </c>
      <c r="W18" s="10">
        <v>2</v>
      </c>
      <c r="X18" s="10">
        <v>4</v>
      </c>
      <c r="Y18" s="10">
        <v>4</v>
      </c>
      <c r="Z18" s="10">
        <v>4</v>
      </c>
      <c r="AA18" s="10">
        <v>4</v>
      </c>
      <c r="AB18" s="10">
        <v>4</v>
      </c>
      <c r="AC18" s="10">
        <v>4</v>
      </c>
      <c r="AD18" s="10">
        <v>4</v>
      </c>
      <c r="AE18" s="10">
        <v>4</v>
      </c>
      <c r="AF18" s="10">
        <v>4</v>
      </c>
      <c r="AG18" s="10">
        <v>4</v>
      </c>
      <c r="AH18" s="10">
        <v>4</v>
      </c>
      <c r="AI18" s="10">
        <v>4</v>
      </c>
      <c r="AJ18" s="10">
        <v>3</v>
      </c>
      <c r="AK18" s="10">
        <v>3</v>
      </c>
      <c r="AL18" s="10">
        <v>3</v>
      </c>
      <c r="AM18" s="10">
        <v>3</v>
      </c>
      <c r="AN18" s="10">
        <v>4</v>
      </c>
      <c r="AO18" s="10">
        <v>4</v>
      </c>
      <c r="AP18" s="10">
        <v>4</v>
      </c>
      <c r="AQ18" s="10">
        <v>4</v>
      </c>
      <c r="AR18" s="10">
        <v>4</v>
      </c>
      <c r="AS18" s="10">
        <v>4</v>
      </c>
      <c r="AT18" s="10">
        <v>4</v>
      </c>
      <c r="AU18" s="10">
        <v>4</v>
      </c>
      <c r="AV18" s="5">
        <f t="shared" si="1"/>
        <v>94</v>
      </c>
      <c r="AW18" s="6"/>
    </row>
    <row r="19" spans="1:49" s="2" customFormat="1" ht="18" customHeight="1">
      <c r="A19" s="9" t="s">
        <v>77</v>
      </c>
      <c r="B19" s="10" t="s">
        <v>60</v>
      </c>
      <c r="C19" s="10"/>
      <c r="D19" s="10">
        <v>4</v>
      </c>
      <c r="E19" s="10">
        <v>6</v>
      </c>
      <c r="F19" s="10">
        <v>6</v>
      </c>
      <c r="G19" s="10">
        <v>5</v>
      </c>
      <c r="H19" s="10">
        <v>5</v>
      </c>
      <c r="I19" s="10">
        <v>6</v>
      </c>
      <c r="J19" s="10">
        <v>6</v>
      </c>
      <c r="K19" s="10">
        <v>6</v>
      </c>
      <c r="L19" s="10">
        <v>6</v>
      </c>
      <c r="M19" s="10">
        <v>6</v>
      </c>
      <c r="N19" s="10">
        <v>7</v>
      </c>
      <c r="O19" s="10">
        <v>8</v>
      </c>
      <c r="P19" s="10">
        <v>7</v>
      </c>
      <c r="Q19" s="10">
        <v>7</v>
      </c>
      <c r="R19" s="10">
        <v>6</v>
      </c>
      <c r="S19" s="10">
        <v>6</v>
      </c>
      <c r="T19" s="10">
        <v>5</v>
      </c>
      <c r="U19" s="5">
        <f t="shared" si="0"/>
        <v>102</v>
      </c>
      <c r="V19" s="20" t="s">
        <v>44</v>
      </c>
      <c r="W19" s="10">
        <v>4</v>
      </c>
      <c r="X19" s="10">
        <v>4</v>
      </c>
      <c r="Y19" s="10">
        <v>6</v>
      </c>
      <c r="Z19" s="10">
        <v>5</v>
      </c>
      <c r="AA19" s="10">
        <v>5</v>
      </c>
      <c r="AB19" s="10">
        <v>5</v>
      </c>
      <c r="AC19" s="10">
        <v>5</v>
      </c>
      <c r="AD19" s="10">
        <v>5</v>
      </c>
      <c r="AE19" s="10">
        <v>5</v>
      </c>
      <c r="AF19" s="10">
        <v>5</v>
      </c>
      <c r="AG19" s="10">
        <v>5</v>
      </c>
      <c r="AH19" s="10">
        <v>5</v>
      </c>
      <c r="AI19" s="10">
        <v>5</v>
      </c>
      <c r="AJ19" s="10">
        <v>6</v>
      </c>
      <c r="AK19" s="10">
        <v>6</v>
      </c>
      <c r="AL19" s="10">
        <v>6</v>
      </c>
      <c r="AM19" s="10">
        <v>6</v>
      </c>
      <c r="AN19" s="10">
        <v>6</v>
      </c>
      <c r="AO19" s="10">
        <v>4</v>
      </c>
      <c r="AP19" s="10">
        <v>4</v>
      </c>
      <c r="AQ19" s="10">
        <v>6</v>
      </c>
      <c r="AR19" s="10">
        <v>4</v>
      </c>
      <c r="AS19" s="10">
        <v>6</v>
      </c>
      <c r="AT19" s="10">
        <v>6</v>
      </c>
      <c r="AU19" s="5">
        <v>6</v>
      </c>
      <c r="AV19" s="5">
        <f t="shared" si="1"/>
        <v>130</v>
      </c>
      <c r="AW19" s="6"/>
    </row>
    <row r="20" spans="1:49" s="2" customFormat="1" ht="17.25" customHeight="1">
      <c r="A20" s="9" t="s">
        <v>78</v>
      </c>
      <c r="B20" s="15" t="s">
        <v>147</v>
      </c>
      <c r="C20" s="10"/>
      <c r="D20" s="10"/>
      <c r="E20" s="10">
        <v>4</v>
      </c>
      <c r="F20" s="10">
        <v>4</v>
      </c>
      <c r="G20" s="10">
        <v>3</v>
      </c>
      <c r="H20" s="10">
        <v>2</v>
      </c>
      <c r="I20" s="10">
        <v>3</v>
      </c>
      <c r="J20" s="10">
        <v>3</v>
      </c>
      <c r="K20" s="10">
        <v>3</v>
      </c>
      <c r="L20" s="10">
        <v>3</v>
      </c>
      <c r="M20" s="10">
        <v>3</v>
      </c>
      <c r="N20" s="10">
        <v>2</v>
      </c>
      <c r="O20" s="10">
        <v>2</v>
      </c>
      <c r="P20" s="10">
        <v>2</v>
      </c>
      <c r="Q20" s="10">
        <v>3</v>
      </c>
      <c r="R20" s="10">
        <v>2</v>
      </c>
      <c r="S20" s="10">
        <v>2</v>
      </c>
      <c r="T20" s="10">
        <v>2</v>
      </c>
      <c r="U20" s="5">
        <f t="shared" si="0"/>
        <v>43</v>
      </c>
      <c r="V20" s="20" t="s">
        <v>44</v>
      </c>
      <c r="W20" s="10"/>
      <c r="X20" s="10">
        <v>1</v>
      </c>
      <c r="Y20" s="10">
        <v>2</v>
      </c>
      <c r="Z20" s="10">
        <v>2</v>
      </c>
      <c r="AA20" s="10">
        <v>2</v>
      </c>
      <c r="AB20" s="10">
        <v>2</v>
      </c>
      <c r="AC20" s="10">
        <v>2</v>
      </c>
      <c r="AD20" s="10">
        <v>2</v>
      </c>
      <c r="AE20" s="10">
        <v>2</v>
      </c>
      <c r="AF20" s="10">
        <v>2</v>
      </c>
      <c r="AG20" s="10">
        <v>2</v>
      </c>
      <c r="AH20" s="10">
        <v>2</v>
      </c>
      <c r="AI20" s="10">
        <v>2</v>
      </c>
      <c r="AJ20" s="10">
        <v>2</v>
      </c>
      <c r="AK20" s="10">
        <v>2</v>
      </c>
      <c r="AL20" s="10">
        <v>2</v>
      </c>
      <c r="AM20" s="10">
        <v>2</v>
      </c>
      <c r="AN20" s="10">
        <v>2</v>
      </c>
      <c r="AO20" s="10">
        <v>2</v>
      </c>
      <c r="AP20" s="10">
        <v>2</v>
      </c>
      <c r="AQ20" s="10">
        <v>2</v>
      </c>
      <c r="AR20" s="10">
        <v>2</v>
      </c>
      <c r="AS20" s="10">
        <v>2</v>
      </c>
      <c r="AT20" s="10">
        <v>2</v>
      </c>
      <c r="AU20" s="5"/>
      <c r="AV20" s="5">
        <f t="shared" si="1"/>
        <v>45</v>
      </c>
      <c r="AW20" s="6"/>
    </row>
    <row r="21" spans="1:49" s="2" customFormat="1" ht="56.25" customHeight="1">
      <c r="A21" s="16" t="s">
        <v>79</v>
      </c>
      <c r="B21" s="15" t="s">
        <v>148</v>
      </c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  <c r="V21" s="20" t="s">
        <v>44</v>
      </c>
      <c r="W21" s="10"/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1</v>
      </c>
      <c r="AL21" s="10">
        <v>1</v>
      </c>
      <c r="AM21" s="10">
        <v>1</v>
      </c>
      <c r="AN21" s="10">
        <v>1</v>
      </c>
      <c r="AO21" s="10">
        <v>1</v>
      </c>
      <c r="AP21" s="10">
        <v>2</v>
      </c>
      <c r="AQ21" s="10">
        <v>1</v>
      </c>
      <c r="AR21" s="10">
        <v>2</v>
      </c>
      <c r="AS21" s="10">
        <v>1</v>
      </c>
      <c r="AT21" s="10">
        <v>2</v>
      </c>
      <c r="AU21" s="5"/>
      <c r="AV21" s="5">
        <f t="shared" si="1"/>
        <v>26</v>
      </c>
      <c r="AW21" s="6"/>
    </row>
    <row r="22" spans="1:49" s="2" customFormat="1" ht="63.75">
      <c r="A22" s="16" t="s">
        <v>54</v>
      </c>
      <c r="B22" s="15" t="s">
        <v>149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0</v>
      </c>
      <c r="V22" s="20" t="s">
        <v>44</v>
      </c>
      <c r="W22" s="10"/>
      <c r="X22" s="10">
        <v>4</v>
      </c>
      <c r="Y22" s="10">
        <v>2</v>
      </c>
      <c r="Z22" s="10">
        <v>3</v>
      </c>
      <c r="AA22" s="10">
        <v>3</v>
      </c>
      <c r="AB22" s="10">
        <v>2</v>
      </c>
      <c r="AC22" s="10">
        <v>2</v>
      </c>
      <c r="AD22" s="10">
        <v>2</v>
      </c>
      <c r="AE22" s="10">
        <v>3</v>
      </c>
      <c r="AF22" s="10">
        <v>3</v>
      </c>
      <c r="AG22" s="10">
        <v>3</v>
      </c>
      <c r="AH22" s="10">
        <v>3</v>
      </c>
      <c r="AI22" s="10">
        <v>3</v>
      </c>
      <c r="AJ22" s="10">
        <v>3</v>
      </c>
      <c r="AK22" s="10">
        <v>3</v>
      </c>
      <c r="AL22" s="10">
        <v>3</v>
      </c>
      <c r="AM22" s="10">
        <v>3</v>
      </c>
      <c r="AN22" s="10">
        <v>3</v>
      </c>
      <c r="AO22" s="10">
        <v>3</v>
      </c>
      <c r="AP22" s="10">
        <v>3</v>
      </c>
      <c r="AQ22" s="10">
        <v>3</v>
      </c>
      <c r="AR22" s="10">
        <v>2</v>
      </c>
      <c r="AS22" s="10">
        <v>3</v>
      </c>
      <c r="AT22" s="10">
        <v>1</v>
      </c>
      <c r="AU22" s="10">
        <v>1</v>
      </c>
      <c r="AV22" s="5">
        <f t="shared" si="1"/>
        <v>64</v>
      </c>
      <c r="AW22" s="6"/>
    </row>
    <row r="23" spans="1:49" s="2" customFormat="1" hidden="1">
      <c r="A23" s="11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  <c r="V23" s="20" t="s">
        <v>44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>
        <f t="shared" si="1"/>
        <v>0</v>
      </c>
      <c r="AW23" s="6"/>
    </row>
    <row r="24" spans="1:49" s="2" customFormat="1" ht="50.25" customHeight="1">
      <c r="A24" s="17" t="s">
        <v>56</v>
      </c>
      <c r="B24" s="12" t="s">
        <v>150</v>
      </c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0</v>
      </c>
      <c r="V24" s="20" t="s">
        <v>44</v>
      </c>
      <c r="W24" s="10">
        <v>2</v>
      </c>
      <c r="X24" s="10">
        <v>4</v>
      </c>
      <c r="Y24" s="10">
        <v>2</v>
      </c>
      <c r="Z24" s="10">
        <v>2</v>
      </c>
      <c r="AA24" s="10">
        <v>2</v>
      </c>
      <c r="AB24" s="10">
        <v>4</v>
      </c>
      <c r="AC24" s="10">
        <v>4</v>
      </c>
      <c r="AD24" s="10">
        <v>4</v>
      </c>
      <c r="AE24" s="10">
        <v>4</v>
      </c>
      <c r="AF24" s="10">
        <v>3</v>
      </c>
      <c r="AG24" s="10">
        <v>3</v>
      </c>
      <c r="AH24" s="10">
        <v>3</v>
      </c>
      <c r="AI24" s="10">
        <v>3</v>
      </c>
      <c r="AJ24" s="10">
        <v>3</v>
      </c>
      <c r="AK24" s="10">
        <v>4</v>
      </c>
      <c r="AL24" s="10">
        <v>3</v>
      </c>
      <c r="AM24" s="10">
        <v>4</v>
      </c>
      <c r="AN24" s="10">
        <v>3</v>
      </c>
      <c r="AO24" s="10">
        <v>4</v>
      </c>
      <c r="AP24" s="10">
        <v>3</v>
      </c>
      <c r="AQ24" s="10">
        <v>3</v>
      </c>
      <c r="AR24" s="10">
        <v>3</v>
      </c>
      <c r="AS24" s="10">
        <v>4</v>
      </c>
      <c r="AT24" s="10">
        <v>4</v>
      </c>
      <c r="AU24" s="5">
        <v>2</v>
      </c>
      <c r="AV24" s="5">
        <f t="shared" si="1"/>
        <v>80</v>
      </c>
      <c r="AW24" s="6"/>
    </row>
    <row r="25" spans="1:49" s="2" customFormat="1" ht="51.75" hidden="1" customHeight="1">
      <c r="A25" s="17"/>
      <c r="B25" s="1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  <c r="V25" s="20" t="s">
        <v>44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5"/>
      <c r="AV25" s="5">
        <f t="shared" si="1"/>
        <v>0</v>
      </c>
      <c r="AW25" s="6"/>
    </row>
    <row r="26" spans="1:49" s="2" customFormat="1" ht="18.75" hidden="1" customHeight="1">
      <c r="A26" s="17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>
        <f t="shared" si="0"/>
        <v>0</v>
      </c>
      <c r="V26" s="20" t="s">
        <v>44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5"/>
      <c r="AV26" s="5">
        <f t="shared" si="1"/>
        <v>0</v>
      </c>
      <c r="AW26" s="6"/>
    </row>
    <row r="27" spans="1:49" s="2" customFormat="1" ht="89.25" hidden="1" customHeight="1">
      <c r="A27" s="1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0</v>
      </c>
      <c r="V27" s="20" t="s">
        <v>44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>
        <f t="shared" si="1"/>
        <v>0</v>
      </c>
      <c r="AW27" s="6"/>
    </row>
    <row r="28" spans="1:49" s="2" customFormat="1" ht="89.25" hidden="1" customHeight="1">
      <c r="A28" s="1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5">
        <f t="shared" si="0"/>
        <v>0</v>
      </c>
      <c r="V28" s="20" t="s">
        <v>44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5"/>
      <c r="AV28" s="5">
        <f t="shared" si="1"/>
        <v>0</v>
      </c>
      <c r="AW28" s="6"/>
    </row>
    <row r="29" spans="1:49" s="2" customFormat="1" ht="27" hidden="1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>D29+E29+F29+G29+H29+I29+J29+K29+L29+M29+N29+O29+P29+Q29+R29+S29+T29</f>
        <v>0</v>
      </c>
      <c r="V29" s="20" t="s">
        <v>44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5"/>
      <c r="AV29" s="5">
        <f t="shared" si="1"/>
        <v>0</v>
      </c>
      <c r="AW29" s="6"/>
    </row>
    <row r="30" spans="1:49" s="2" customFormat="1" hidden="1">
      <c r="A30" s="9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0" t="s">
        <v>44</v>
      </c>
      <c r="W30" s="5"/>
      <c r="X30" s="5"/>
      <c r="Y30" s="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5">
        <f t="shared" si="1"/>
        <v>0</v>
      </c>
      <c r="AW30" s="6"/>
    </row>
    <row r="31" spans="1:49" s="2" customFormat="1" hidden="1">
      <c r="A31" s="9"/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20" t="s">
        <v>44</v>
      </c>
      <c r="W31" s="5"/>
      <c r="X31" s="5"/>
      <c r="Y31" s="5"/>
      <c r="Z31" s="5"/>
      <c r="AA31" s="5"/>
      <c r="AB31" s="5"/>
      <c r="AC31" s="5"/>
      <c r="AD31" s="10"/>
      <c r="AE31" s="5"/>
      <c r="AF31" s="10"/>
      <c r="AG31" s="5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"/>
      <c r="AV31" s="5">
        <f t="shared" si="1"/>
        <v>0</v>
      </c>
      <c r="AW31" s="6"/>
    </row>
    <row r="32" spans="1:49" s="2" customFormat="1">
      <c r="A32" s="25" t="s">
        <v>43</v>
      </c>
      <c r="B32" s="25"/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20" t="s">
        <v>44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18</v>
      </c>
      <c r="AV32" s="5">
        <f t="shared" si="1"/>
        <v>18</v>
      </c>
      <c r="AW32" s="6"/>
    </row>
    <row r="33" spans="1:49" s="2" customFormat="1">
      <c r="A33" s="25" t="s">
        <v>45</v>
      </c>
      <c r="B33" s="25"/>
      <c r="C33" s="20">
        <f>C10+C11+C12+C13+C14+C15+C16+C18+C19+C20+C21+C22+C23+C24+C25+C30+C32+C26+C27+C28+C31+C17</f>
        <v>0</v>
      </c>
      <c r="D33" s="20">
        <f t="shared" ref="D33:S33" si="4">D10+D11+D12+D13+D14+D15+D16+D18+D19+D20+D21+D22+D23+D24+D25+D30+D32+D26+D27+D28+D31+D17+D29</f>
        <v>24</v>
      </c>
      <c r="E33" s="20">
        <f t="shared" si="4"/>
        <v>36</v>
      </c>
      <c r="F33" s="20">
        <f t="shared" si="4"/>
        <v>36</v>
      </c>
      <c r="G33" s="20">
        <f t="shared" si="4"/>
        <v>36</v>
      </c>
      <c r="H33" s="20">
        <f t="shared" si="4"/>
        <v>36</v>
      </c>
      <c r="I33" s="20">
        <f t="shared" si="4"/>
        <v>36</v>
      </c>
      <c r="J33" s="20">
        <f t="shared" si="4"/>
        <v>36</v>
      </c>
      <c r="K33" s="20">
        <f t="shared" si="4"/>
        <v>36</v>
      </c>
      <c r="L33" s="20">
        <f t="shared" si="4"/>
        <v>36</v>
      </c>
      <c r="M33" s="20">
        <f t="shared" si="4"/>
        <v>36</v>
      </c>
      <c r="N33" s="20">
        <f t="shared" si="4"/>
        <v>36</v>
      </c>
      <c r="O33" s="20">
        <f t="shared" si="4"/>
        <v>36</v>
      </c>
      <c r="P33" s="20">
        <f t="shared" si="4"/>
        <v>36</v>
      </c>
      <c r="Q33" s="20">
        <f t="shared" si="4"/>
        <v>36</v>
      </c>
      <c r="R33" s="20">
        <f t="shared" si="4"/>
        <v>35</v>
      </c>
      <c r="S33" s="20">
        <f t="shared" si="4"/>
        <v>36</v>
      </c>
      <c r="T33" s="20">
        <f>T10+T11+T12+T13+T14+T15+T16+T18+T19+T20+T21+T22+T23+T24+T25+T30+T32+T26+T27+T28+T31+T17+T29</f>
        <v>44</v>
      </c>
      <c r="U33" s="20">
        <f>U10+U11+U12+U13+U14+U15+U16+U18+U19+U20+U21+U22+U23+U24+U25+U30+U32+U26+U27+U28+U31+U17++U29</f>
        <v>607</v>
      </c>
      <c r="V33" s="20" t="s">
        <v>44</v>
      </c>
      <c r="W33" s="5">
        <f t="shared" ref="W33:AU33" si="5">W10+W11+W12+W13+W14+W15+W16+W17+W18+W19+W20+W21+W22+W23+W24+W25+W26+W27+W28+W30+W31+W32+W29</f>
        <v>20</v>
      </c>
      <c r="X33" s="5">
        <f t="shared" si="5"/>
        <v>34</v>
      </c>
      <c r="Y33" s="5">
        <f t="shared" si="5"/>
        <v>34</v>
      </c>
      <c r="Z33" s="5">
        <f t="shared" si="5"/>
        <v>34</v>
      </c>
      <c r="AA33" s="5">
        <f t="shared" si="5"/>
        <v>34</v>
      </c>
      <c r="AB33" s="5">
        <f t="shared" si="5"/>
        <v>34</v>
      </c>
      <c r="AC33" s="5">
        <f t="shared" si="5"/>
        <v>34</v>
      </c>
      <c r="AD33" s="5">
        <f t="shared" si="5"/>
        <v>34</v>
      </c>
      <c r="AE33" s="5">
        <f t="shared" si="5"/>
        <v>34</v>
      </c>
      <c r="AF33" s="5">
        <f t="shared" si="5"/>
        <v>34</v>
      </c>
      <c r="AG33" s="5">
        <f t="shared" si="5"/>
        <v>34</v>
      </c>
      <c r="AH33" s="5">
        <f t="shared" si="5"/>
        <v>34</v>
      </c>
      <c r="AI33" s="5">
        <f t="shared" si="5"/>
        <v>34</v>
      </c>
      <c r="AJ33" s="5">
        <f t="shared" si="5"/>
        <v>34</v>
      </c>
      <c r="AK33" s="5">
        <f t="shared" si="5"/>
        <v>34</v>
      </c>
      <c r="AL33" s="5">
        <f t="shared" si="5"/>
        <v>34</v>
      </c>
      <c r="AM33" s="5">
        <f t="shared" si="5"/>
        <v>34</v>
      </c>
      <c r="AN33" s="5">
        <f t="shared" si="5"/>
        <v>34</v>
      </c>
      <c r="AO33" s="5">
        <f t="shared" si="5"/>
        <v>34</v>
      </c>
      <c r="AP33" s="5">
        <f t="shared" si="5"/>
        <v>34</v>
      </c>
      <c r="AQ33" s="5">
        <f t="shared" si="5"/>
        <v>34</v>
      </c>
      <c r="AR33" s="5">
        <f t="shared" si="5"/>
        <v>34</v>
      </c>
      <c r="AS33" s="5">
        <f t="shared" si="5"/>
        <v>34</v>
      </c>
      <c r="AT33" s="5">
        <f t="shared" si="5"/>
        <v>34</v>
      </c>
      <c r="AU33" s="5">
        <f t="shared" si="5"/>
        <v>32</v>
      </c>
      <c r="AV33" s="5">
        <f t="shared" si="1"/>
        <v>834</v>
      </c>
      <c r="AW33" s="6"/>
    </row>
    <row r="34" spans="1:49" s="2" customForma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ht="15" customHeight="1">
      <c r="A36" s="8"/>
      <c r="B36" s="8"/>
      <c r="C36" s="8"/>
      <c r="D36" s="26" t="s">
        <v>135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1"/>
      <c r="AU36" s="8"/>
      <c r="AV36" s="8"/>
      <c r="AW36" s="6"/>
    </row>
    <row r="37" spans="1:49" s="2" customFormat="1">
      <c r="A37" s="8"/>
      <c r="B37" s="8"/>
      <c r="C37" s="8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1"/>
      <c r="AU37" s="8"/>
      <c r="AV37" s="8"/>
      <c r="AW37" s="6"/>
    </row>
    <row r="38" spans="1:49" s="2" customFormat="1">
      <c r="A38" s="27" t="s">
        <v>33</v>
      </c>
      <c r="B38" s="27" t="s">
        <v>34</v>
      </c>
      <c r="C38" s="28" t="s">
        <v>23</v>
      </c>
      <c r="D38" s="29"/>
      <c r="E38" s="29"/>
      <c r="F38" s="29"/>
      <c r="G38" s="30"/>
      <c r="H38" s="28" t="s">
        <v>24</v>
      </c>
      <c r="I38" s="29"/>
      <c r="J38" s="29"/>
      <c r="K38" s="29"/>
      <c r="L38" s="30"/>
      <c r="M38" s="28" t="s">
        <v>25</v>
      </c>
      <c r="N38" s="29"/>
      <c r="O38" s="29"/>
      <c r="P38" s="30"/>
      <c r="Q38" s="28" t="s">
        <v>26</v>
      </c>
      <c r="R38" s="29"/>
      <c r="S38" s="29"/>
      <c r="T38" s="30"/>
      <c r="U38" s="24" t="s">
        <v>22</v>
      </c>
      <c r="V38" s="28" t="s">
        <v>27</v>
      </c>
      <c r="W38" s="29"/>
      <c r="X38" s="29"/>
      <c r="Y38" s="29"/>
      <c r="Z38" s="28" t="s">
        <v>28</v>
      </c>
      <c r="AA38" s="29"/>
      <c r="AB38" s="29"/>
      <c r="AC38" s="29"/>
      <c r="AD38" s="25" t="s">
        <v>29</v>
      </c>
      <c r="AE38" s="25"/>
      <c r="AF38" s="25"/>
      <c r="AG38" s="25"/>
      <c r="AH38" s="25"/>
      <c r="AI38" s="28" t="s">
        <v>30</v>
      </c>
      <c r="AJ38" s="29"/>
      <c r="AK38" s="29"/>
      <c r="AL38" s="30"/>
      <c r="AM38" s="28" t="s">
        <v>31</v>
      </c>
      <c r="AN38" s="29"/>
      <c r="AO38" s="29"/>
      <c r="AP38" s="29"/>
      <c r="AQ38" s="28" t="s">
        <v>32</v>
      </c>
      <c r="AR38" s="29"/>
      <c r="AS38" s="29"/>
      <c r="AT38" s="29"/>
      <c r="AU38" s="30"/>
      <c r="AV38" s="24" t="s">
        <v>22</v>
      </c>
      <c r="AW38" s="6"/>
    </row>
    <row r="39" spans="1:49" s="2" customFormat="1" ht="49.5">
      <c r="A39" s="27"/>
      <c r="B39" s="27"/>
      <c r="C39" s="19" t="s">
        <v>71</v>
      </c>
      <c r="D39" s="19" t="s">
        <v>3</v>
      </c>
      <c r="E39" s="19" t="s">
        <v>4</v>
      </c>
      <c r="F39" s="19" t="s">
        <v>5</v>
      </c>
      <c r="G39" s="19" t="s">
        <v>6</v>
      </c>
      <c r="H39" s="19" t="s">
        <v>46</v>
      </c>
      <c r="I39" s="19" t="s">
        <v>47</v>
      </c>
      <c r="J39" s="19" t="s">
        <v>48</v>
      </c>
      <c r="K39" s="19" t="s">
        <v>49</v>
      </c>
      <c r="L39" s="19" t="s">
        <v>89</v>
      </c>
      <c r="M39" s="19" t="s">
        <v>1</v>
      </c>
      <c r="N39" s="19" t="s">
        <v>2</v>
      </c>
      <c r="O39" s="19" t="s">
        <v>0</v>
      </c>
      <c r="P39" s="19" t="s">
        <v>61</v>
      </c>
      <c r="Q39" s="19" t="s">
        <v>3</v>
      </c>
      <c r="R39" s="19" t="s">
        <v>4</v>
      </c>
      <c r="S39" s="19" t="s">
        <v>5</v>
      </c>
      <c r="T39" s="19" t="s">
        <v>90</v>
      </c>
      <c r="U39" s="24"/>
      <c r="V39" s="7" t="s">
        <v>72</v>
      </c>
      <c r="W39" s="7" t="s">
        <v>91</v>
      </c>
      <c r="X39" s="7" t="s">
        <v>9</v>
      </c>
      <c r="Y39" s="7" t="s">
        <v>92</v>
      </c>
      <c r="Z39" s="7" t="s">
        <v>67</v>
      </c>
      <c r="AA39" s="7" t="s">
        <v>19</v>
      </c>
      <c r="AB39" s="7" t="s">
        <v>20</v>
      </c>
      <c r="AC39" s="7" t="s">
        <v>93</v>
      </c>
      <c r="AD39" s="7" t="s">
        <v>73</v>
      </c>
      <c r="AE39" s="7" t="s">
        <v>94</v>
      </c>
      <c r="AF39" s="7" t="s">
        <v>20</v>
      </c>
      <c r="AG39" s="7" t="s">
        <v>21</v>
      </c>
      <c r="AH39" s="7" t="s">
        <v>50</v>
      </c>
      <c r="AI39" s="7" t="s">
        <v>46</v>
      </c>
      <c r="AJ39" s="7" t="s">
        <v>47</v>
      </c>
      <c r="AK39" s="7" t="s">
        <v>48</v>
      </c>
      <c r="AL39" s="7" t="s">
        <v>49</v>
      </c>
      <c r="AM39" s="7" t="s">
        <v>95</v>
      </c>
      <c r="AN39" s="7" t="s">
        <v>96</v>
      </c>
      <c r="AO39" s="7" t="s">
        <v>14</v>
      </c>
      <c r="AP39" s="7" t="s">
        <v>15</v>
      </c>
      <c r="AQ39" s="7" t="s">
        <v>65</v>
      </c>
      <c r="AR39" s="7" t="s">
        <v>3</v>
      </c>
      <c r="AS39" s="7" t="s">
        <v>4</v>
      </c>
      <c r="AT39" s="7" t="s">
        <v>5</v>
      </c>
      <c r="AU39" s="7" t="s">
        <v>6</v>
      </c>
      <c r="AV39" s="24"/>
      <c r="AW39" s="6"/>
    </row>
    <row r="40" spans="1:49" s="2" customFormat="1">
      <c r="A40" s="8"/>
      <c r="B40" s="8"/>
      <c r="C40" s="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8"/>
      <c r="AW40" s="6"/>
    </row>
    <row r="41" spans="1:49" s="2" customFormat="1">
      <c r="A41" s="8"/>
      <c r="B41" s="8"/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5">
        <v>10</v>
      </c>
      <c r="M41" s="5">
        <v>11</v>
      </c>
      <c r="N41" s="5">
        <v>12</v>
      </c>
      <c r="O41" s="5">
        <v>13</v>
      </c>
      <c r="P41" s="5">
        <v>14</v>
      </c>
      <c r="Q41" s="5">
        <v>15</v>
      </c>
      <c r="R41" s="5">
        <v>16</v>
      </c>
      <c r="S41" s="5">
        <v>17</v>
      </c>
      <c r="T41" s="5">
        <v>17</v>
      </c>
      <c r="U41" s="5"/>
      <c r="V41" s="5">
        <v>18.190000000000001</v>
      </c>
      <c r="W41" s="5">
        <v>20</v>
      </c>
      <c r="X41" s="5">
        <v>20</v>
      </c>
      <c r="Y41" s="5">
        <v>21</v>
      </c>
      <c r="Z41" s="5">
        <v>22</v>
      </c>
      <c r="AA41" s="5">
        <v>23</v>
      </c>
      <c r="AB41" s="5">
        <v>24</v>
      </c>
      <c r="AC41" s="5">
        <v>25</v>
      </c>
      <c r="AD41" s="5">
        <v>26</v>
      </c>
      <c r="AE41" s="5">
        <v>27</v>
      </c>
      <c r="AF41" s="5">
        <v>28</v>
      </c>
      <c r="AG41" s="5">
        <v>29</v>
      </c>
      <c r="AH41" s="5">
        <v>30</v>
      </c>
      <c r="AI41" s="5">
        <v>31</v>
      </c>
      <c r="AJ41" s="5">
        <v>32</v>
      </c>
      <c r="AK41" s="5">
        <v>33</v>
      </c>
      <c r="AL41" s="5">
        <v>34</v>
      </c>
      <c r="AM41" s="5">
        <v>35</v>
      </c>
      <c r="AN41" s="5">
        <v>36</v>
      </c>
      <c r="AO41" s="5">
        <v>37</v>
      </c>
      <c r="AP41" s="5">
        <v>38</v>
      </c>
      <c r="AQ41" s="5">
        <v>39</v>
      </c>
      <c r="AR41" s="5">
        <v>40</v>
      </c>
      <c r="AS41" s="5">
        <v>41</v>
      </c>
      <c r="AT41" s="5">
        <v>42</v>
      </c>
      <c r="AU41" s="5">
        <v>43</v>
      </c>
      <c r="AV41" s="5"/>
      <c r="AW41" s="6"/>
    </row>
    <row r="42" spans="1:49" s="2" customFormat="1" ht="17.25" customHeight="1">
      <c r="A42" s="9" t="s">
        <v>141</v>
      </c>
      <c r="B42" s="10" t="s">
        <v>38</v>
      </c>
      <c r="C42" s="10">
        <v>2</v>
      </c>
      <c r="D42" s="10">
        <v>2</v>
      </c>
      <c r="E42" s="10">
        <v>2</v>
      </c>
      <c r="F42" s="10">
        <v>2</v>
      </c>
      <c r="G42" s="10">
        <v>2</v>
      </c>
      <c r="H42" s="10">
        <v>3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5">
        <f>C42+D42+E42+F42+G42+H42+I42+J42+K42+L42+M42+N42+O42+P42+Q42+R42+S42+T42</f>
        <v>13</v>
      </c>
      <c r="V42" s="20" t="s">
        <v>44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5"/>
      <c r="AV42" s="5">
        <f>W42+X42+Y42+Z42+AA42+AB42+AC42+AD42+AE42+AF42+AG42+AH42+AI42+AJ42+AK42+AL42+AM42+AN42+AO42+AP42+AQ42+AR42+AS42+AU42+AT42</f>
        <v>0</v>
      </c>
      <c r="AW42" s="6"/>
    </row>
    <row r="43" spans="1:49" s="2" customFormat="1" ht="17.25" customHeight="1">
      <c r="A43" s="9" t="s">
        <v>76</v>
      </c>
      <c r="B43" s="10" t="s">
        <v>53</v>
      </c>
      <c r="C43" s="10"/>
      <c r="D43" s="10">
        <v>2</v>
      </c>
      <c r="E43" s="10">
        <v>2</v>
      </c>
      <c r="F43" s="10">
        <v>2</v>
      </c>
      <c r="G43" s="10">
        <v>2</v>
      </c>
      <c r="H43" s="10">
        <v>2</v>
      </c>
      <c r="I43" s="10">
        <v>2</v>
      </c>
      <c r="J43" s="10">
        <v>2</v>
      </c>
      <c r="K43" s="10">
        <v>2</v>
      </c>
      <c r="L43" s="10">
        <v>2</v>
      </c>
      <c r="M43" s="10">
        <v>2</v>
      </c>
      <c r="N43" s="10">
        <v>2</v>
      </c>
      <c r="O43" s="10">
        <v>2</v>
      </c>
      <c r="P43" s="10">
        <v>2</v>
      </c>
      <c r="Q43" s="10">
        <v>2</v>
      </c>
      <c r="R43" s="10"/>
      <c r="S43" s="10"/>
      <c r="T43" s="10"/>
      <c r="U43" s="5">
        <f t="shared" ref="U43:U63" si="6">C43+D43+E43+F43+G43+H43+I43+J43+K43+L43+M43+N43+O43+P43+Q43+R43+S43+T43</f>
        <v>28</v>
      </c>
      <c r="V43" s="20" t="s">
        <v>44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5"/>
      <c r="AV43" s="5">
        <f t="shared" ref="AV43:AV63" si="7">W43+X43+Y43+Z43+AA43+AB43+AC43+AD43+AE43+AF43+AG43+AH43+AI43+AJ43+AK43+AL43+AM43+AN43+AO43+AP43+AQ43+AR43+AS43+AU43+AT43</f>
        <v>0</v>
      </c>
      <c r="AW43" s="6"/>
    </row>
    <row r="44" spans="1:49" s="2" customFormat="1" ht="18" customHeight="1">
      <c r="A44" s="9" t="s">
        <v>77</v>
      </c>
      <c r="B44" s="10" t="s">
        <v>60</v>
      </c>
      <c r="C44" s="10">
        <v>2</v>
      </c>
      <c r="D44" s="10">
        <v>4</v>
      </c>
      <c r="E44" s="10">
        <v>4</v>
      </c>
      <c r="F44" s="10">
        <v>4</v>
      </c>
      <c r="G44" s="10">
        <v>4</v>
      </c>
      <c r="H44" s="10">
        <v>4</v>
      </c>
      <c r="I44" s="10">
        <v>4</v>
      </c>
      <c r="J44" s="10">
        <v>4</v>
      </c>
      <c r="K44" s="10">
        <v>4</v>
      </c>
      <c r="L44" s="10">
        <v>3</v>
      </c>
      <c r="M44" s="10">
        <v>4</v>
      </c>
      <c r="N44" s="10">
        <v>4</v>
      </c>
      <c r="O44" s="10">
        <v>4</v>
      </c>
      <c r="P44" s="10">
        <v>4</v>
      </c>
      <c r="Q44" s="10">
        <v>4</v>
      </c>
      <c r="R44" s="10">
        <v>4</v>
      </c>
      <c r="S44" s="10">
        <v>4</v>
      </c>
      <c r="T44" s="10"/>
      <c r="U44" s="5">
        <f t="shared" si="6"/>
        <v>65</v>
      </c>
      <c r="V44" s="20" t="s">
        <v>44</v>
      </c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5"/>
      <c r="AV44" s="5">
        <f t="shared" si="7"/>
        <v>0</v>
      </c>
      <c r="AW44" s="6"/>
    </row>
    <row r="45" spans="1:49" s="2" customFormat="1" ht="51">
      <c r="A45" s="16" t="s">
        <v>79</v>
      </c>
      <c r="B45" s="15" t="s">
        <v>148</v>
      </c>
      <c r="C45" s="10"/>
      <c r="D45" s="10">
        <v>1</v>
      </c>
      <c r="E45" s="10"/>
      <c r="F45" s="10">
        <v>1</v>
      </c>
      <c r="G45" s="10"/>
      <c r="H45" s="10">
        <v>1</v>
      </c>
      <c r="I45" s="10"/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1</v>
      </c>
      <c r="Q45" s="10">
        <v>1</v>
      </c>
      <c r="R45" s="10">
        <v>1</v>
      </c>
      <c r="S45" s="10">
        <v>1</v>
      </c>
      <c r="T45" s="10"/>
      <c r="U45" s="5">
        <f t="shared" si="6"/>
        <v>13</v>
      </c>
      <c r="V45" s="20" t="s">
        <v>44</v>
      </c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5">
        <f t="shared" si="7"/>
        <v>0</v>
      </c>
      <c r="AW45" s="6"/>
    </row>
    <row r="46" spans="1:49" s="2" customFormat="1">
      <c r="A46" s="9" t="s">
        <v>151</v>
      </c>
      <c r="B46" s="10" t="s">
        <v>38</v>
      </c>
      <c r="C46" s="10"/>
      <c r="D46" s="10"/>
      <c r="E46" s="10"/>
      <c r="F46" s="10"/>
      <c r="G46" s="10"/>
      <c r="H46" s="10"/>
      <c r="I46" s="10">
        <v>4</v>
      </c>
      <c r="J46" s="10">
        <v>4</v>
      </c>
      <c r="K46" s="10">
        <v>4</v>
      </c>
      <c r="L46" s="10">
        <v>3</v>
      </c>
      <c r="M46" s="10">
        <v>3</v>
      </c>
      <c r="N46" s="10">
        <v>3</v>
      </c>
      <c r="O46" s="10">
        <v>3</v>
      </c>
      <c r="P46" s="10">
        <v>3</v>
      </c>
      <c r="Q46" s="10">
        <v>3</v>
      </c>
      <c r="R46" s="10">
        <v>3</v>
      </c>
      <c r="S46" s="10">
        <v>3</v>
      </c>
      <c r="T46" s="10"/>
      <c r="U46" s="5">
        <f t="shared" si="6"/>
        <v>36</v>
      </c>
      <c r="V46" s="20" t="s">
        <v>44</v>
      </c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5">
        <f t="shared" si="7"/>
        <v>0</v>
      </c>
      <c r="AW46" s="6"/>
    </row>
    <row r="47" spans="1:49" s="2" customFormat="1" ht="46.5" customHeight="1">
      <c r="A47" s="37" t="s">
        <v>152</v>
      </c>
      <c r="B47" s="38" t="s">
        <v>116</v>
      </c>
      <c r="C47" s="10">
        <v>2</v>
      </c>
      <c r="D47" s="10">
        <v>2</v>
      </c>
      <c r="E47" s="10">
        <v>2</v>
      </c>
      <c r="F47" s="10">
        <v>2</v>
      </c>
      <c r="G47" s="10">
        <v>2</v>
      </c>
      <c r="H47" s="10">
        <v>2</v>
      </c>
      <c r="I47" s="10">
        <v>2</v>
      </c>
      <c r="J47" s="10">
        <v>2</v>
      </c>
      <c r="K47" s="10">
        <v>2</v>
      </c>
      <c r="L47" s="10">
        <v>2</v>
      </c>
      <c r="M47" s="10">
        <v>2</v>
      </c>
      <c r="N47" s="10">
        <v>2</v>
      </c>
      <c r="O47" s="10">
        <v>2</v>
      </c>
      <c r="P47" s="10">
        <v>2</v>
      </c>
      <c r="Q47" s="10">
        <v>2</v>
      </c>
      <c r="R47" s="10">
        <v>2</v>
      </c>
      <c r="S47" s="10">
        <v>1</v>
      </c>
      <c r="T47" s="10"/>
      <c r="U47" s="5">
        <f t="shared" si="6"/>
        <v>33</v>
      </c>
      <c r="V47" s="20" t="s">
        <v>44</v>
      </c>
      <c r="W47" s="10">
        <v>2</v>
      </c>
      <c r="X47" s="10">
        <v>2</v>
      </c>
      <c r="Y47" s="10">
        <v>2</v>
      </c>
      <c r="Z47" s="10">
        <v>2</v>
      </c>
      <c r="AA47" s="10">
        <v>2</v>
      </c>
      <c r="AB47" s="10">
        <v>2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2</v>
      </c>
      <c r="AI47" s="10">
        <v>2</v>
      </c>
      <c r="AJ47" s="10">
        <v>2</v>
      </c>
      <c r="AK47" s="10">
        <v>2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5"/>
      <c r="AV47" s="5">
        <f t="shared" si="7"/>
        <v>30</v>
      </c>
      <c r="AW47" s="6"/>
    </row>
    <row r="48" spans="1:49" s="2" customFormat="1" ht="55.5" customHeight="1">
      <c r="A48" s="37" t="s">
        <v>153</v>
      </c>
      <c r="B48" s="38" t="s">
        <v>154</v>
      </c>
      <c r="C48" s="10"/>
      <c r="D48" s="10">
        <v>2</v>
      </c>
      <c r="E48" s="10">
        <v>2</v>
      </c>
      <c r="F48" s="10">
        <v>2</v>
      </c>
      <c r="G48" s="10">
        <v>2</v>
      </c>
      <c r="H48" s="10">
        <v>2</v>
      </c>
      <c r="I48" s="10">
        <v>2</v>
      </c>
      <c r="J48" s="10">
        <v>2</v>
      </c>
      <c r="K48" s="10">
        <v>1</v>
      </c>
      <c r="L48" s="10">
        <v>2</v>
      </c>
      <c r="M48" s="10">
        <v>1</v>
      </c>
      <c r="N48" s="10">
        <v>2</v>
      </c>
      <c r="O48" s="10">
        <v>1</v>
      </c>
      <c r="P48" s="10">
        <v>2</v>
      </c>
      <c r="Q48" s="10">
        <v>1</v>
      </c>
      <c r="R48" s="10">
        <v>2</v>
      </c>
      <c r="S48" s="10">
        <v>1</v>
      </c>
      <c r="T48" s="10"/>
      <c r="U48" s="5">
        <f t="shared" si="6"/>
        <v>27</v>
      </c>
      <c r="V48" s="20" t="s">
        <v>44</v>
      </c>
      <c r="W48" s="10"/>
      <c r="X48" s="10">
        <v>2</v>
      </c>
      <c r="Y48" s="10">
        <v>2</v>
      </c>
      <c r="Z48" s="10">
        <v>2</v>
      </c>
      <c r="AA48" s="10">
        <v>2</v>
      </c>
      <c r="AB48" s="10">
        <v>2</v>
      </c>
      <c r="AC48" s="10">
        <v>2</v>
      </c>
      <c r="AD48" s="10">
        <v>2</v>
      </c>
      <c r="AE48" s="10">
        <v>2</v>
      </c>
      <c r="AF48" s="10">
        <v>2</v>
      </c>
      <c r="AG48" s="10">
        <v>2</v>
      </c>
      <c r="AH48" s="10">
        <v>2</v>
      </c>
      <c r="AI48" s="10">
        <v>2</v>
      </c>
      <c r="AJ48" s="10">
        <v>2</v>
      </c>
      <c r="AK48" s="10">
        <v>2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5"/>
      <c r="AV48" s="5">
        <f t="shared" si="7"/>
        <v>28</v>
      </c>
      <c r="AW48" s="6"/>
    </row>
    <row r="49" spans="1:49" s="2" customFormat="1" ht="15" customHeight="1">
      <c r="A49" s="37" t="s">
        <v>155</v>
      </c>
      <c r="B49" s="38" t="s">
        <v>107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5">
        <f t="shared" si="6"/>
        <v>0</v>
      </c>
      <c r="V49" s="20" t="s">
        <v>44</v>
      </c>
      <c r="W49" s="10"/>
      <c r="X49" s="10">
        <v>6</v>
      </c>
      <c r="Y49" s="10">
        <v>5</v>
      </c>
      <c r="Z49" s="10">
        <v>2</v>
      </c>
      <c r="AA49" s="10">
        <v>2</v>
      </c>
      <c r="AB49" s="10">
        <v>2</v>
      </c>
      <c r="AC49" s="10">
        <v>2</v>
      </c>
      <c r="AD49" s="10">
        <v>2</v>
      </c>
      <c r="AE49" s="10">
        <v>2</v>
      </c>
      <c r="AF49" s="10">
        <v>2</v>
      </c>
      <c r="AG49" s="10">
        <v>2</v>
      </c>
      <c r="AH49" s="10">
        <v>2</v>
      </c>
      <c r="AI49" s="10">
        <v>2</v>
      </c>
      <c r="AJ49" s="10">
        <v>2</v>
      </c>
      <c r="AK49" s="10">
        <v>2</v>
      </c>
      <c r="AL49" s="10">
        <v>2</v>
      </c>
      <c r="AM49" s="10"/>
      <c r="AN49" s="10"/>
      <c r="AO49" s="10"/>
      <c r="AP49" s="10"/>
      <c r="AQ49" s="10"/>
      <c r="AR49" s="10"/>
      <c r="AS49" s="10"/>
      <c r="AT49" s="10"/>
      <c r="AU49" s="5"/>
      <c r="AV49" s="5">
        <f t="shared" si="7"/>
        <v>37</v>
      </c>
      <c r="AW49" s="6"/>
    </row>
    <row r="50" spans="1:49" s="2" customFormat="1" ht="43.5" customHeight="1">
      <c r="A50" s="37" t="s">
        <v>56</v>
      </c>
      <c r="B50" s="38" t="s">
        <v>150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5">
        <f t="shared" si="6"/>
        <v>0</v>
      </c>
      <c r="V50" s="20" t="s">
        <v>44</v>
      </c>
      <c r="W50" s="10">
        <v>4</v>
      </c>
      <c r="X50" s="10">
        <v>4</v>
      </c>
      <c r="Y50" s="10">
        <v>4</v>
      </c>
      <c r="Z50" s="10">
        <v>4</v>
      </c>
      <c r="AA50" s="10">
        <v>2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5"/>
      <c r="AV50" s="5">
        <f t="shared" si="7"/>
        <v>18</v>
      </c>
      <c r="AW50" s="6"/>
    </row>
    <row r="51" spans="1:49" s="2" customFormat="1" ht="42">
      <c r="A51" s="37" t="s">
        <v>57</v>
      </c>
      <c r="B51" s="38" t="s">
        <v>156</v>
      </c>
      <c r="C51" s="10">
        <v>3</v>
      </c>
      <c r="D51" s="10">
        <v>2</v>
      </c>
      <c r="E51" s="10">
        <v>2</v>
      </c>
      <c r="F51" s="10">
        <v>2</v>
      </c>
      <c r="G51" s="10">
        <v>2</v>
      </c>
      <c r="H51" s="10">
        <v>2</v>
      </c>
      <c r="I51" s="10">
        <v>3</v>
      </c>
      <c r="J51" s="10">
        <v>3</v>
      </c>
      <c r="K51" s="10">
        <v>3</v>
      </c>
      <c r="L51" s="10">
        <v>3</v>
      </c>
      <c r="M51" s="10">
        <v>3</v>
      </c>
      <c r="N51" s="10">
        <v>2</v>
      </c>
      <c r="O51" s="10">
        <v>3</v>
      </c>
      <c r="P51" s="10">
        <v>3</v>
      </c>
      <c r="Q51" s="10">
        <v>3</v>
      </c>
      <c r="R51" s="10">
        <v>3</v>
      </c>
      <c r="S51" s="10">
        <v>3</v>
      </c>
      <c r="T51" s="10"/>
      <c r="U51" s="5">
        <f t="shared" si="6"/>
        <v>45</v>
      </c>
      <c r="V51" s="20" t="s">
        <v>44</v>
      </c>
      <c r="W51" s="10">
        <v>2</v>
      </c>
      <c r="X51" s="10">
        <v>4</v>
      </c>
      <c r="Y51" s="10">
        <v>4</v>
      </c>
      <c r="Z51" s="10">
        <v>4</v>
      </c>
      <c r="AA51" s="10">
        <v>4</v>
      </c>
      <c r="AB51" s="10">
        <v>4</v>
      </c>
      <c r="AC51" s="10">
        <v>3</v>
      </c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5"/>
      <c r="AV51" s="5">
        <f t="shared" si="7"/>
        <v>25</v>
      </c>
      <c r="AW51" s="6"/>
    </row>
    <row r="52" spans="1:49" s="2" customFormat="1" ht="18.75" customHeight="1">
      <c r="A52" s="37" t="s">
        <v>117</v>
      </c>
      <c r="B52" s="38" t="s">
        <v>108</v>
      </c>
      <c r="C52" s="10">
        <v>2</v>
      </c>
      <c r="D52" s="10">
        <v>4</v>
      </c>
      <c r="E52" s="10">
        <v>4</v>
      </c>
      <c r="F52" s="10">
        <v>4</v>
      </c>
      <c r="G52" s="10">
        <v>4</v>
      </c>
      <c r="H52" s="10">
        <v>2</v>
      </c>
      <c r="I52" s="10">
        <v>2</v>
      </c>
      <c r="J52" s="10">
        <v>2</v>
      </c>
      <c r="K52" s="10">
        <v>2</v>
      </c>
      <c r="L52" s="10">
        <v>2</v>
      </c>
      <c r="M52" s="10">
        <v>2</v>
      </c>
      <c r="N52" s="10">
        <v>2</v>
      </c>
      <c r="O52" s="10">
        <v>2</v>
      </c>
      <c r="P52" s="10">
        <v>2</v>
      </c>
      <c r="Q52" s="10">
        <v>2</v>
      </c>
      <c r="R52" s="10">
        <v>2</v>
      </c>
      <c r="S52" s="10">
        <v>2</v>
      </c>
      <c r="T52" s="10"/>
      <c r="U52" s="5">
        <f t="shared" si="6"/>
        <v>42</v>
      </c>
      <c r="V52" s="20" t="s">
        <v>44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5"/>
      <c r="AV52" s="5">
        <f t="shared" si="7"/>
        <v>0</v>
      </c>
      <c r="AW52" s="6"/>
    </row>
    <row r="53" spans="1:49" s="2" customFormat="1" ht="31.5">
      <c r="A53" s="37" t="s">
        <v>119</v>
      </c>
      <c r="B53" s="38" t="s">
        <v>118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5">
        <f t="shared" si="6"/>
        <v>0</v>
      </c>
      <c r="V53" s="20" t="s">
        <v>44</v>
      </c>
      <c r="W53" s="10"/>
      <c r="X53" s="10">
        <v>3</v>
      </c>
      <c r="Y53" s="10">
        <v>2</v>
      </c>
      <c r="Z53" s="10">
        <v>2</v>
      </c>
      <c r="AA53" s="10">
        <v>2</v>
      </c>
      <c r="AB53" s="10">
        <v>2</v>
      </c>
      <c r="AC53" s="10">
        <v>2</v>
      </c>
      <c r="AD53" s="10">
        <v>2</v>
      </c>
      <c r="AE53" s="10">
        <v>2</v>
      </c>
      <c r="AF53" s="10">
        <v>2</v>
      </c>
      <c r="AG53" s="10">
        <v>2</v>
      </c>
      <c r="AH53" s="10">
        <v>2</v>
      </c>
      <c r="AI53" s="10">
        <v>2</v>
      </c>
      <c r="AJ53" s="10">
        <v>2</v>
      </c>
      <c r="AK53" s="10">
        <v>2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5"/>
      <c r="AV53" s="5">
        <f t="shared" si="7"/>
        <v>29</v>
      </c>
      <c r="AW53" s="6"/>
    </row>
    <row r="54" spans="1:49" s="2" customFormat="1" ht="31.5">
      <c r="A54" s="37" t="s">
        <v>128</v>
      </c>
      <c r="B54" s="38" t="s">
        <v>131</v>
      </c>
      <c r="C54" s="10"/>
      <c r="D54" s="10">
        <v>4</v>
      </c>
      <c r="E54" s="10">
        <v>4</v>
      </c>
      <c r="F54" s="10">
        <v>4</v>
      </c>
      <c r="G54" s="10">
        <v>4</v>
      </c>
      <c r="H54" s="10">
        <v>4</v>
      </c>
      <c r="I54" s="10">
        <v>4</v>
      </c>
      <c r="J54" s="10">
        <v>4</v>
      </c>
      <c r="K54" s="10">
        <v>4</v>
      </c>
      <c r="L54" s="10"/>
      <c r="M54" s="10"/>
      <c r="N54" s="10"/>
      <c r="O54" s="10"/>
      <c r="P54" s="10"/>
      <c r="Q54" s="10"/>
      <c r="R54" s="10"/>
      <c r="S54" s="10"/>
      <c r="T54" s="10"/>
      <c r="U54" s="5">
        <f t="shared" si="6"/>
        <v>32</v>
      </c>
      <c r="V54" s="20" t="s">
        <v>44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5"/>
      <c r="AV54" s="5">
        <f t="shared" si="7"/>
        <v>0</v>
      </c>
      <c r="AW54" s="6"/>
    </row>
    <row r="55" spans="1:49" s="2" customFormat="1" ht="73.5">
      <c r="A55" s="37" t="s">
        <v>40</v>
      </c>
      <c r="B55" s="38" t="s">
        <v>157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5">
        <f t="shared" si="6"/>
        <v>0</v>
      </c>
      <c r="V55" s="20" t="s">
        <v>44</v>
      </c>
      <c r="W55" s="10"/>
      <c r="X55" s="10"/>
      <c r="Y55" s="10"/>
      <c r="Z55" s="10"/>
      <c r="AA55" s="10"/>
      <c r="AB55" s="10"/>
      <c r="AC55" s="10"/>
      <c r="AD55" s="10">
        <v>6</v>
      </c>
      <c r="AE55" s="10">
        <v>6</v>
      </c>
      <c r="AF55" s="10">
        <v>6</v>
      </c>
      <c r="AG55" s="10">
        <v>6</v>
      </c>
      <c r="AH55" s="10">
        <v>4</v>
      </c>
      <c r="AI55" s="10">
        <v>6</v>
      </c>
      <c r="AJ55" s="10">
        <v>4</v>
      </c>
      <c r="AK55" s="10">
        <v>6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5"/>
      <c r="AV55" s="5">
        <f t="shared" si="7"/>
        <v>44</v>
      </c>
      <c r="AW55" s="6"/>
    </row>
    <row r="56" spans="1:49" s="2" customFormat="1" ht="63">
      <c r="A56" s="37" t="s">
        <v>109</v>
      </c>
      <c r="B56" s="38" t="s">
        <v>158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">
        <f>C56+D56+E56+F56+G56+H56+I56+J56+K56+L56+M56+N56+O56+P56+Q56+R56+S56+T56</f>
        <v>0</v>
      </c>
      <c r="V56" s="20" t="s">
        <v>44</v>
      </c>
      <c r="W56" s="10"/>
      <c r="X56" s="10"/>
      <c r="Y56" s="10"/>
      <c r="Z56" s="10"/>
      <c r="AA56" s="10"/>
      <c r="AB56" s="10"/>
      <c r="AC56" s="10"/>
      <c r="AD56" s="10">
        <v>6</v>
      </c>
      <c r="AE56" s="10">
        <v>8</v>
      </c>
      <c r="AF56" s="10">
        <v>8</v>
      </c>
      <c r="AG56" s="10">
        <v>6</v>
      </c>
      <c r="AH56" s="10">
        <v>8</v>
      </c>
      <c r="AI56" s="10">
        <v>6</v>
      </c>
      <c r="AJ56" s="10">
        <v>8</v>
      </c>
      <c r="AK56" s="10">
        <v>6</v>
      </c>
      <c r="AL56" s="10">
        <v>4</v>
      </c>
      <c r="AM56" s="10"/>
      <c r="AN56" s="10"/>
      <c r="AO56" s="10"/>
      <c r="AP56" s="10"/>
      <c r="AQ56" s="10"/>
      <c r="AR56" s="10"/>
      <c r="AS56" s="10"/>
      <c r="AT56" s="10"/>
      <c r="AU56" s="5"/>
      <c r="AV56" s="5">
        <f t="shared" si="7"/>
        <v>60</v>
      </c>
      <c r="AW56" s="6"/>
    </row>
    <row r="57" spans="1:49" s="2" customFormat="1">
      <c r="A57" s="37" t="s">
        <v>80</v>
      </c>
      <c r="B57" s="38" t="s">
        <v>41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5">
        <f>C57+D57+E57+F57+G57+H57+I57+J57+K57+L57+M57+N57+O57+P57+Q57+R57+S57+T57</f>
        <v>0</v>
      </c>
      <c r="V57" s="20" t="s">
        <v>44</v>
      </c>
      <c r="W57" s="10"/>
      <c r="X57" s="10"/>
      <c r="Y57" s="10"/>
      <c r="Z57" s="10"/>
      <c r="AA57" s="10"/>
      <c r="AB57" s="10"/>
      <c r="AC57" s="10"/>
      <c r="AD57" s="10"/>
      <c r="AE57" s="10"/>
      <c r="AF57" s="10">
        <v>6</v>
      </c>
      <c r="AG57" s="10">
        <v>12</v>
      </c>
      <c r="AH57" s="10">
        <v>12</v>
      </c>
      <c r="AI57" s="10">
        <v>12</v>
      </c>
      <c r="AJ57" s="10">
        <v>12</v>
      </c>
      <c r="AK57" s="10">
        <v>12</v>
      </c>
      <c r="AL57" s="10">
        <v>6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5">
        <f t="shared" si="7"/>
        <v>72</v>
      </c>
      <c r="AW57" s="6"/>
    </row>
    <row r="58" spans="1:49" s="2" customFormat="1" ht="24.75" customHeight="1">
      <c r="A58" s="37" t="s">
        <v>110</v>
      </c>
      <c r="B58" s="38" t="s">
        <v>59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5">
        <f t="shared" si="6"/>
        <v>0</v>
      </c>
      <c r="V58" s="20" t="s">
        <v>44</v>
      </c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>
        <v>18</v>
      </c>
      <c r="AM58" s="10">
        <v>36</v>
      </c>
      <c r="AN58" s="10">
        <v>18</v>
      </c>
      <c r="AO58" s="10"/>
      <c r="AP58" s="10"/>
      <c r="AQ58" s="10"/>
      <c r="AR58" s="10"/>
      <c r="AS58" s="10"/>
      <c r="AT58" s="10"/>
      <c r="AU58" s="10"/>
      <c r="AV58" s="5">
        <f t="shared" si="7"/>
        <v>72</v>
      </c>
      <c r="AW58" s="6"/>
    </row>
    <row r="59" spans="1:49" s="2" customFormat="1" ht="43.5" customHeight="1">
      <c r="A59" s="37" t="s">
        <v>159</v>
      </c>
      <c r="B59" s="38" t="s">
        <v>160</v>
      </c>
      <c r="C59" s="10">
        <v>5</v>
      </c>
      <c r="D59" s="10">
        <v>10</v>
      </c>
      <c r="E59" s="10">
        <v>6</v>
      </c>
      <c r="F59" s="10">
        <v>6</v>
      </c>
      <c r="G59" s="10">
        <v>6</v>
      </c>
      <c r="H59" s="10">
        <v>6</v>
      </c>
      <c r="I59" s="10">
        <v>6</v>
      </c>
      <c r="J59" s="10">
        <v>5</v>
      </c>
      <c r="K59" s="10">
        <v>6</v>
      </c>
      <c r="L59" s="10">
        <v>6</v>
      </c>
      <c r="M59" s="10">
        <v>6</v>
      </c>
      <c r="N59" s="10">
        <v>7</v>
      </c>
      <c r="O59" s="10">
        <v>6</v>
      </c>
      <c r="P59" s="10">
        <v>4</v>
      </c>
      <c r="Q59" s="10">
        <v>5</v>
      </c>
      <c r="R59" s="10"/>
      <c r="S59" s="10"/>
      <c r="T59" s="10"/>
      <c r="U59" s="5">
        <f t="shared" si="6"/>
        <v>90</v>
      </c>
      <c r="V59" s="20" t="s">
        <v>44</v>
      </c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5">
        <f t="shared" si="7"/>
        <v>0</v>
      </c>
      <c r="AW59" s="6"/>
    </row>
    <row r="60" spans="1:49" s="2" customFormat="1" ht="43.5" customHeight="1">
      <c r="A60" s="37" t="s">
        <v>161</v>
      </c>
      <c r="B60" s="38" t="s">
        <v>162</v>
      </c>
      <c r="C60" s="10"/>
      <c r="D60" s="10"/>
      <c r="E60" s="10"/>
      <c r="F60" s="10"/>
      <c r="G60" s="10"/>
      <c r="H60" s="10"/>
      <c r="I60" s="10"/>
      <c r="J60" s="10"/>
      <c r="K60" s="10"/>
      <c r="L60" s="10">
        <v>4</v>
      </c>
      <c r="M60" s="10">
        <v>3</v>
      </c>
      <c r="N60" s="10">
        <v>4</v>
      </c>
      <c r="O60" s="10">
        <v>4</v>
      </c>
      <c r="P60" s="10">
        <v>4</v>
      </c>
      <c r="Q60" s="10">
        <v>4</v>
      </c>
      <c r="R60" s="10">
        <v>4</v>
      </c>
      <c r="S60" s="10"/>
      <c r="T60" s="10"/>
      <c r="U60" s="5">
        <f t="shared" si="6"/>
        <v>27</v>
      </c>
      <c r="V60" s="20" t="s">
        <v>44</v>
      </c>
      <c r="W60" s="10">
        <v>4</v>
      </c>
      <c r="X60" s="10">
        <v>10</v>
      </c>
      <c r="Y60" s="10">
        <v>10</v>
      </c>
      <c r="Z60" s="10">
        <v>9</v>
      </c>
      <c r="AA60" s="10">
        <v>10</v>
      </c>
      <c r="AB60" s="10">
        <v>10</v>
      </c>
      <c r="AC60" s="10">
        <v>10</v>
      </c>
      <c r="AD60" s="10">
        <v>2</v>
      </c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5">
        <f t="shared" si="7"/>
        <v>65</v>
      </c>
      <c r="AW60" s="6"/>
    </row>
    <row r="61" spans="1:49" s="2" customFormat="1" ht="17.25" customHeight="1">
      <c r="A61" s="37" t="s">
        <v>163</v>
      </c>
      <c r="B61" s="38" t="s">
        <v>41</v>
      </c>
      <c r="C61" s="10"/>
      <c r="D61" s="10"/>
      <c r="E61" s="10">
        <v>6</v>
      </c>
      <c r="F61" s="10">
        <v>6</v>
      </c>
      <c r="G61" s="10">
        <v>6</v>
      </c>
      <c r="H61" s="10">
        <v>6</v>
      </c>
      <c r="I61" s="10">
        <v>6</v>
      </c>
      <c r="J61" s="10">
        <v>6</v>
      </c>
      <c r="K61" s="10">
        <v>6</v>
      </c>
      <c r="L61" s="10">
        <v>6</v>
      </c>
      <c r="M61" s="10">
        <v>6</v>
      </c>
      <c r="N61" s="10">
        <v>6</v>
      </c>
      <c r="O61" s="10">
        <v>6</v>
      </c>
      <c r="P61" s="10">
        <v>6</v>
      </c>
      <c r="Q61" s="10">
        <v>6</v>
      </c>
      <c r="R61" s="10">
        <v>12</v>
      </c>
      <c r="S61" s="10">
        <v>6</v>
      </c>
      <c r="T61" s="10"/>
      <c r="U61" s="5">
        <f t="shared" si="6"/>
        <v>96</v>
      </c>
      <c r="V61" s="20"/>
      <c r="W61" s="10"/>
      <c r="X61" s="10">
        <v>12</v>
      </c>
      <c r="Y61" s="10">
        <v>12</v>
      </c>
      <c r="Z61" s="10">
        <v>12</v>
      </c>
      <c r="AA61" s="10">
        <v>12</v>
      </c>
      <c r="AB61" s="10">
        <v>12</v>
      </c>
      <c r="AC61" s="10">
        <v>12</v>
      </c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5">
        <f t="shared" si="7"/>
        <v>72</v>
      </c>
      <c r="AW61" s="6"/>
    </row>
    <row r="62" spans="1:49" s="2" customFormat="1" ht="24.75" customHeight="1">
      <c r="A62" s="37" t="s">
        <v>164</v>
      </c>
      <c r="B62" s="38" t="s">
        <v>59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5">
        <f t="shared" si="6"/>
        <v>0</v>
      </c>
      <c r="V62" s="20" t="s">
        <v>44</v>
      </c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>
        <v>18</v>
      </c>
      <c r="AO62" s="10">
        <v>36</v>
      </c>
      <c r="AP62" s="10">
        <v>36</v>
      </c>
      <c r="AQ62" s="10">
        <v>36</v>
      </c>
      <c r="AR62" s="10">
        <v>36</v>
      </c>
      <c r="AS62" s="10">
        <v>36</v>
      </c>
      <c r="AT62" s="10">
        <v>18</v>
      </c>
      <c r="AU62" s="10"/>
      <c r="AV62" s="5">
        <f t="shared" si="7"/>
        <v>216</v>
      </c>
      <c r="AW62" s="6"/>
    </row>
    <row r="63" spans="1:49" s="2" customFormat="1">
      <c r="A63" s="25" t="s">
        <v>43</v>
      </c>
      <c r="B63" s="25"/>
      <c r="C63" s="2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12</v>
      </c>
      <c r="T63" s="5">
        <v>18</v>
      </c>
      <c r="U63" s="5">
        <f t="shared" si="6"/>
        <v>30</v>
      </c>
      <c r="V63" s="20" t="s">
        <v>44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>
        <v>18</v>
      </c>
      <c r="AU63" s="5">
        <v>30</v>
      </c>
      <c r="AV63" s="5">
        <f t="shared" si="7"/>
        <v>48</v>
      </c>
      <c r="AW63" s="6"/>
    </row>
    <row r="64" spans="1:49" s="2" customFormat="1">
      <c r="A64" s="25" t="s">
        <v>45</v>
      </c>
      <c r="B64" s="25"/>
      <c r="C64" s="20">
        <f>C42+C43+C44+C45+C46+C47+C48+C49+C50+C51+C52+C53+C54+C55+C58+C62+C63+C56+C57+C59+C60+C61</f>
        <v>16</v>
      </c>
      <c r="D64" s="20">
        <f t="shared" ref="D64:T64" si="8">D42+D43+D44+D45+D46+D47+D48+D49+D50+D51+D52+D53+D54+D55+D58+D62+D63+D56+D57+D59+D60+D61</f>
        <v>33</v>
      </c>
      <c r="E64" s="20">
        <f t="shared" si="8"/>
        <v>34</v>
      </c>
      <c r="F64" s="20">
        <f t="shared" si="8"/>
        <v>35</v>
      </c>
      <c r="G64" s="20">
        <f t="shared" si="8"/>
        <v>34</v>
      </c>
      <c r="H64" s="20">
        <f t="shared" si="8"/>
        <v>34</v>
      </c>
      <c r="I64" s="20">
        <f t="shared" si="8"/>
        <v>35</v>
      </c>
      <c r="J64" s="20">
        <f t="shared" si="8"/>
        <v>35</v>
      </c>
      <c r="K64" s="20">
        <f t="shared" si="8"/>
        <v>35</v>
      </c>
      <c r="L64" s="20">
        <f t="shared" si="8"/>
        <v>34</v>
      </c>
      <c r="M64" s="20">
        <f t="shared" si="8"/>
        <v>33</v>
      </c>
      <c r="N64" s="20">
        <f t="shared" si="8"/>
        <v>35</v>
      </c>
      <c r="O64" s="20">
        <f t="shared" si="8"/>
        <v>34</v>
      </c>
      <c r="P64" s="20">
        <f t="shared" si="8"/>
        <v>33</v>
      </c>
      <c r="Q64" s="20">
        <f t="shared" si="8"/>
        <v>33</v>
      </c>
      <c r="R64" s="20">
        <f t="shared" si="8"/>
        <v>33</v>
      </c>
      <c r="S64" s="20">
        <f t="shared" si="8"/>
        <v>33</v>
      </c>
      <c r="T64" s="20">
        <f t="shared" si="8"/>
        <v>18</v>
      </c>
      <c r="U64" s="20">
        <f>U42+U43+U44+U45+U46+U47+U48+U49+U50+U51+U52+U53+U54+U55+U58+U62+U63+U56+U57+U60+U59</f>
        <v>481</v>
      </c>
      <c r="V64" s="20" t="s">
        <v>44</v>
      </c>
      <c r="W64" s="5">
        <f>W42+W43+W44+W45+W46+W47+W48+W49+W50+W51+W52+W53+W54+W55+W58+W62+W63+W56+W57+W59+W60</f>
        <v>12</v>
      </c>
      <c r="X64" s="5">
        <f t="shared" ref="X64:AU64" si="9">X42+X43+X44+X45+X46+X47+X48+X49+X50+X51+X52+X53+X54+X55+X58+X62+X63+X56+X57+X59+X60</f>
        <v>31</v>
      </c>
      <c r="Y64" s="5">
        <f t="shared" si="9"/>
        <v>29</v>
      </c>
      <c r="Z64" s="5">
        <f t="shared" si="9"/>
        <v>25</v>
      </c>
      <c r="AA64" s="5">
        <f t="shared" si="9"/>
        <v>24</v>
      </c>
      <c r="AB64" s="5">
        <f t="shared" si="9"/>
        <v>22</v>
      </c>
      <c r="AC64" s="5">
        <f t="shared" si="9"/>
        <v>21</v>
      </c>
      <c r="AD64" s="5">
        <f t="shared" si="9"/>
        <v>22</v>
      </c>
      <c r="AE64" s="5">
        <f t="shared" si="9"/>
        <v>22</v>
      </c>
      <c r="AF64" s="5">
        <f t="shared" si="9"/>
        <v>28</v>
      </c>
      <c r="AG64" s="5">
        <f t="shared" si="9"/>
        <v>32</v>
      </c>
      <c r="AH64" s="5">
        <f t="shared" si="9"/>
        <v>32</v>
      </c>
      <c r="AI64" s="5">
        <f t="shared" si="9"/>
        <v>32</v>
      </c>
      <c r="AJ64" s="5">
        <f t="shared" si="9"/>
        <v>32</v>
      </c>
      <c r="AK64" s="5">
        <f t="shared" si="9"/>
        <v>32</v>
      </c>
      <c r="AL64" s="5">
        <f t="shared" si="9"/>
        <v>30</v>
      </c>
      <c r="AM64" s="5">
        <f t="shared" si="9"/>
        <v>36</v>
      </c>
      <c r="AN64" s="5">
        <f t="shared" si="9"/>
        <v>36</v>
      </c>
      <c r="AO64" s="5">
        <f t="shared" si="9"/>
        <v>36</v>
      </c>
      <c r="AP64" s="5">
        <f t="shared" si="9"/>
        <v>36</v>
      </c>
      <c r="AQ64" s="5">
        <f t="shared" si="9"/>
        <v>36</v>
      </c>
      <c r="AR64" s="5">
        <f t="shared" si="9"/>
        <v>36</v>
      </c>
      <c r="AS64" s="5">
        <f t="shared" si="9"/>
        <v>36</v>
      </c>
      <c r="AT64" s="5">
        <f t="shared" si="9"/>
        <v>36</v>
      </c>
      <c r="AU64" s="5">
        <f t="shared" si="9"/>
        <v>30</v>
      </c>
      <c r="AV64" s="5">
        <f>AV42+AV43+AV44+AV45+AV46+AV47+AV48+AV49+AV50+AV51+AV52+AV53+AV54+AV55+AV58+AV62+AV63+AV56+AV57+AV59+AV60+AV61</f>
        <v>816</v>
      </c>
      <c r="AW64" s="6"/>
    </row>
    <row r="65" spans="1:49" s="2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6"/>
    </row>
    <row r="66" spans="1:49" s="2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6"/>
    </row>
    <row r="67" spans="1:49" s="2" customFormat="1" ht="15" customHeight="1">
      <c r="A67" s="8"/>
      <c r="B67" s="8"/>
      <c r="C67" s="8"/>
      <c r="D67" s="26" t="s">
        <v>136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1"/>
      <c r="AU67" s="8"/>
      <c r="AV67" s="8"/>
      <c r="AW67" s="6"/>
    </row>
    <row r="68" spans="1:49" s="2" customFormat="1">
      <c r="A68" s="8"/>
      <c r="B68" s="8"/>
      <c r="C68" s="8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1"/>
      <c r="AU68" s="8"/>
      <c r="AV68" s="8"/>
      <c r="AW68" s="6"/>
    </row>
    <row r="69" spans="1:49" s="2" customFormat="1">
      <c r="A69" s="27" t="s">
        <v>33</v>
      </c>
      <c r="B69" s="27" t="s">
        <v>34</v>
      </c>
      <c r="C69" s="28" t="s">
        <v>23</v>
      </c>
      <c r="D69" s="29"/>
      <c r="E69" s="29"/>
      <c r="F69" s="29"/>
      <c r="G69" s="29"/>
      <c r="H69" s="29"/>
      <c r="I69" s="28" t="s">
        <v>24</v>
      </c>
      <c r="J69" s="29"/>
      <c r="K69" s="29"/>
      <c r="L69" s="30"/>
      <c r="M69" s="28" t="s">
        <v>25</v>
      </c>
      <c r="N69" s="29"/>
      <c r="O69" s="29"/>
      <c r="P69" s="30"/>
      <c r="Q69" s="28" t="s">
        <v>26</v>
      </c>
      <c r="R69" s="29"/>
      <c r="S69" s="29"/>
      <c r="T69" s="30"/>
      <c r="U69" s="24" t="s">
        <v>22</v>
      </c>
      <c r="V69" s="28" t="s">
        <v>27</v>
      </c>
      <c r="W69" s="29"/>
      <c r="X69" s="29"/>
      <c r="Y69" s="30"/>
      <c r="Z69" s="28" t="s">
        <v>28</v>
      </c>
      <c r="AA69" s="29"/>
      <c r="AB69" s="29"/>
      <c r="AC69" s="30"/>
      <c r="AD69" s="28" t="s">
        <v>29</v>
      </c>
      <c r="AE69" s="29"/>
      <c r="AF69" s="29"/>
      <c r="AG69" s="29"/>
      <c r="AH69" s="30"/>
      <c r="AI69" s="28" t="s">
        <v>30</v>
      </c>
      <c r="AJ69" s="29"/>
      <c r="AK69" s="29"/>
      <c r="AL69" s="30"/>
      <c r="AM69" s="28" t="s">
        <v>31</v>
      </c>
      <c r="AN69" s="29"/>
      <c r="AO69" s="29"/>
      <c r="AP69" s="30"/>
      <c r="AQ69" s="28" t="s">
        <v>32</v>
      </c>
      <c r="AR69" s="29"/>
      <c r="AS69" s="29"/>
      <c r="AT69" s="29"/>
      <c r="AU69" s="30"/>
      <c r="AV69" s="24" t="s">
        <v>22</v>
      </c>
      <c r="AW69" s="6"/>
    </row>
    <row r="70" spans="1:49" s="2" customFormat="1" ht="51" customHeight="1">
      <c r="A70" s="27"/>
      <c r="B70" s="27"/>
      <c r="C70" s="19" t="s">
        <v>98</v>
      </c>
      <c r="D70" s="19" t="s">
        <v>16</v>
      </c>
      <c r="E70" s="19" t="s">
        <v>17</v>
      </c>
      <c r="F70" s="19" t="s">
        <v>18</v>
      </c>
      <c r="G70" s="19" t="s">
        <v>11</v>
      </c>
      <c r="H70" s="19" t="s">
        <v>7</v>
      </c>
      <c r="I70" s="19" t="s">
        <v>8</v>
      </c>
      <c r="J70" s="19" t="s">
        <v>9</v>
      </c>
      <c r="K70" s="19" t="s">
        <v>10</v>
      </c>
      <c r="L70" s="19" t="s">
        <v>64</v>
      </c>
      <c r="M70" s="19" t="s">
        <v>19</v>
      </c>
      <c r="N70" s="19" t="s">
        <v>20</v>
      </c>
      <c r="O70" s="19" t="s">
        <v>21</v>
      </c>
      <c r="P70" s="19" t="s">
        <v>68</v>
      </c>
      <c r="Q70" s="19" t="s">
        <v>16</v>
      </c>
      <c r="R70" s="19" t="s">
        <v>17</v>
      </c>
      <c r="S70" s="19" t="s">
        <v>18</v>
      </c>
      <c r="T70" s="19" t="s">
        <v>97</v>
      </c>
      <c r="U70" s="24"/>
      <c r="V70" s="7" t="s">
        <v>72</v>
      </c>
      <c r="W70" s="7" t="s">
        <v>101</v>
      </c>
      <c r="X70" s="7" t="s">
        <v>15</v>
      </c>
      <c r="Y70" s="7" t="s">
        <v>65</v>
      </c>
      <c r="Z70" s="7" t="s">
        <v>3</v>
      </c>
      <c r="AA70" s="7" t="s">
        <v>4</v>
      </c>
      <c r="AB70" s="7" t="s">
        <v>102</v>
      </c>
      <c r="AC70" s="7" t="s">
        <v>103</v>
      </c>
      <c r="AD70" s="7" t="s">
        <v>104</v>
      </c>
      <c r="AE70" s="7" t="s">
        <v>17</v>
      </c>
      <c r="AF70" s="7" t="s">
        <v>18</v>
      </c>
      <c r="AG70" s="7" t="s">
        <v>11</v>
      </c>
      <c r="AH70" s="7" t="s">
        <v>12</v>
      </c>
      <c r="AI70" s="7" t="s">
        <v>13</v>
      </c>
      <c r="AJ70" s="7" t="s">
        <v>14</v>
      </c>
      <c r="AK70" s="7" t="s">
        <v>15</v>
      </c>
      <c r="AL70" s="7" t="s">
        <v>105</v>
      </c>
      <c r="AM70" s="7" t="s">
        <v>94</v>
      </c>
      <c r="AN70" s="7" t="s">
        <v>20</v>
      </c>
      <c r="AO70" s="7" t="s">
        <v>21</v>
      </c>
      <c r="AP70" s="7" t="s">
        <v>50</v>
      </c>
      <c r="AQ70" s="7" t="s">
        <v>46</v>
      </c>
      <c r="AR70" s="7" t="s">
        <v>47</v>
      </c>
      <c r="AS70" s="7" t="s">
        <v>48</v>
      </c>
      <c r="AT70" s="7" t="s">
        <v>49</v>
      </c>
      <c r="AU70" s="7" t="s">
        <v>12</v>
      </c>
      <c r="AV70" s="24"/>
      <c r="AW70" s="6"/>
    </row>
    <row r="71" spans="1:49" s="2" customFormat="1">
      <c r="A71" s="8"/>
      <c r="B71" s="8"/>
      <c r="C71" s="8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8"/>
      <c r="AW71" s="6"/>
    </row>
    <row r="72" spans="1:49" s="2" customFormat="1">
      <c r="A72" s="8"/>
      <c r="B72" s="8"/>
      <c r="C72" s="5">
        <v>1</v>
      </c>
      <c r="D72" s="5">
        <v>1</v>
      </c>
      <c r="E72" s="5">
        <v>2</v>
      </c>
      <c r="F72" s="5">
        <v>3</v>
      </c>
      <c r="G72" s="5">
        <v>4</v>
      </c>
      <c r="H72" s="5">
        <v>5</v>
      </c>
      <c r="I72" s="5">
        <v>6</v>
      </c>
      <c r="J72" s="5">
        <v>7</v>
      </c>
      <c r="K72" s="5">
        <v>8</v>
      </c>
      <c r="L72" s="5">
        <v>9</v>
      </c>
      <c r="M72" s="5">
        <v>10</v>
      </c>
      <c r="N72" s="5">
        <v>11</v>
      </c>
      <c r="O72" s="5">
        <v>12</v>
      </c>
      <c r="P72" s="5">
        <v>13</v>
      </c>
      <c r="Q72" s="5">
        <v>14</v>
      </c>
      <c r="R72" s="5">
        <v>15</v>
      </c>
      <c r="S72" s="5">
        <v>16</v>
      </c>
      <c r="T72" s="5">
        <v>17</v>
      </c>
      <c r="U72" s="5"/>
      <c r="V72" s="5">
        <v>18.190000000000001</v>
      </c>
      <c r="W72" s="5">
        <v>20</v>
      </c>
      <c r="X72" s="5">
        <v>21</v>
      </c>
      <c r="Y72" s="5">
        <v>22</v>
      </c>
      <c r="Z72" s="5">
        <v>23</v>
      </c>
      <c r="AA72" s="5">
        <v>24</v>
      </c>
      <c r="AB72" s="5">
        <v>25</v>
      </c>
      <c r="AC72" s="5">
        <v>26</v>
      </c>
      <c r="AD72" s="5">
        <v>27</v>
      </c>
      <c r="AE72" s="5">
        <v>28</v>
      </c>
      <c r="AF72" s="5">
        <v>29</v>
      </c>
      <c r="AG72" s="5">
        <v>30</v>
      </c>
      <c r="AH72" s="5">
        <v>31</v>
      </c>
      <c r="AI72" s="5">
        <v>32</v>
      </c>
      <c r="AJ72" s="5">
        <v>33</v>
      </c>
      <c r="AK72" s="5">
        <v>34</v>
      </c>
      <c r="AL72" s="5">
        <v>35</v>
      </c>
      <c r="AM72" s="5">
        <v>36</v>
      </c>
      <c r="AN72" s="5">
        <v>37</v>
      </c>
      <c r="AO72" s="5">
        <v>38</v>
      </c>
      <c r="AP72" s="5">
        <v>39</v>
      </c>
      <c r="AQ72" s="5">
        <v>40</v>
      </c>
      <c r="AR72" s="5">
        <v>41</v>
      </c>
      <c r="AS72" s="5">
        <v>42</v>
      </c>
      <c r="AT72" s="5">
        <v>43</v>
      </c>
      <c r="AU72" s="5">
        <v>44</v>
      </c>
      <c r="AV72" s="5"/>
      <c r="AW72" s="6"/>
    </row>
    <row r="73" spans="1:49" s="2" customFormat="1" ht="47.25" customHeight="1">
      <c r="A73" s="37" t="s">
        <v>152</v>
      </c>
      <c r="B73" s="39" t="s">
        <v>116</v>
      </c>
      <c r="C73" s="10">
        <v>2</v>
      </c>
      <c r="D73" s="10">
        <v>4</v>
      </c>
      <c r="E73" s="10">
        <v>3</v>
      </c>
      <c r="F73" s="10">
        <v>2</v>
      </c>
      <c r="G73" s="10">
        <v>2</v>
      </c>
      <c r="H73" s="10">
        <v>2</v>
      </c>
      <c r="I73" s="10">
        <v>2</v>
      </c>
      <c r="J73" s="10">
        <v>2</v>
      </c>
      <c r="K73" s="10">
        <v>2</v>
      </c>
      <c r="L73" s="10">
        <v>2</v>
      </c>
      <c r="M73" s="10">
        <v>2</v>
      </c>
      <c r="N73" s="10">
        <v>2</v>
      </c>
      <c r="O73" s="10">
        <v>2</v>
      </c>
      <c r="P73" s="10">
        <v>2</v>
      </c>
      <c r="Q73" s="10">
        <v>2</v>
      </c>
      <c r="R73" s="10">
        <v>2</v>
      </c>
      <c r="S73" s="10">
        <v>2</v>
      </c>
      <c r="T73" s="10">
        <v>2</v>
      </c>
      <c r="U73" s="5">
        <f>D73+E73+F73+G73+H73+I73+J73+K73+L73+M73+N73+O73+P73+Q73+R73+S73+T73+C73</f>
        <v>39</v>
      </c>
      <c r="V73" s="20" t="s">
        <v>44</v>
      </c>
      <c r="W73" s="5">
        <v>2</v>
      </c>
      <c r="X73" s="5">
        <v>2</v>
      </c>
      <c r="Y73" s="5">
        <v>2</v>
      </c>
      <c r="Z73" s="5">
        <v>2</v>
      </c>
      <c r="AA73" s="5">
        <v>2</v>
      </c>
      <c r="AB73" s="5">
        <v>2</v>
      </c>
      <c r="AC73" s="5">
        <v>2</v>
      </c>
      <c r="AD73" s="5">
        <v>2</v>
      </c>
      <c r="AE73" s="5">
        <v>2</v>
      </c>
      <c r="AF73" s="5">
        <v>2</v>
      </c>
      <c r="AG73" s="5">
        <v>2</v>
      </c>
      <c r="AH73" s="5">
        <v>2</v>
      </c>
      <c r="AI73" s="5">
        <v>2</v>
      </c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>
        <f>W73+X73+Y73+Z73+AA73+AB73+AC73+AD73+AE73+AF73+AG73+AH73+AI73+AJ73+AK73+AL73+AM73+AN73+AO73+AP73+AQ73+AR73+AS73+AU73+AT73</f>
        <v>26</v>
      </c>
      <c r="AW73" s="6"/>
    </row>
    <row r="74" spans="1:49" s="2" customFormat="1" ht="43.5" customHeight="1">
      <c r="A74" s="37" t="s">
        <v>153</v>
      </c>
      <c r="B74" s="39" t="s">
        <v>165</v>
      </c>
      <c r="C74" s="10"/>
      <c r="D74" s="5">
        <v>2</v>
      </c>
      <c r="E74" s="5">
        <v>2</v>
      </c>
      <c r="F74" s="5">
        <v>2</v>
      </c>
      <c r="G74" s="5">
        <v>2</v>
      </c>
      <c r="H74" s="5">
        <v>1</v>
      </c>
      <c r="I74" s="5">
        <v>2</v>
      </c>
      <c r="J74" s="5">
        <v>1</v>
      </c>
      <c r="K74" s="5">
        <v>2</v>
      </c>
      <c r="L74" s="5">
        <v>1</v>
      </c>
      <c r="M74" s="5">
        <v>2</v>
      </c>
      <c r="N74" s="5">
        <v>1</v>
      </c>
      <c r="O74" s="5">
        <v>2</v>
      </c>
      <c r="P74" s="5">
        <v>1</v>
      </c>
      <c r="Q74" s="5">
        <v>2</v>
      </c>
      <c r="R74" s="5">
        <v>1</v>
      </c>
      <c r="S74" s="5">
        <v>2</v>
      </c>
      <c r="T74" s="5">
        <v>1</v>
      </c>
      <c r="U74" s="5">
        <f t="shared" ref="U74:U93" si="10">D74+E74+F74+G74+H74+I74+J74+K74+L74+M74+N74+O74+P74+Q74+R74+S74+T74+C74</f>
        <v>27</v>
      </c>
      <c r="V74" s="20" t="s">
        <v>44</v>
      </c>
      <c r="W74" s="5">
        <v>2</v>
      </c>
      <c r="X74" s="5">
        <v>2</v>
      </c>
      <c r="Y74" s="5">
        <v>2</v>
      </c>
      <c r="Z74" s="5">
        <v>2</v>
      </c>
      <c r="AA74" s="5">
        <v>2</v>
      </c>
      <c r="AB74" s="5">
        <v>2</v>
      </c>
      <c r="AC74" s="5">
        <v>2</v>
      </c>
      <c r="AD74" s="5">
        <v>2</v>
      </c>
      <c r="AE74" s="5">
        <v>2</v>
      </c>
      <c r="AF74" s="5">
        <v>2</v>
      </c>
      <c r="AG74" s="5">
        <v>2</v>
      </c>
      <c r="AH74" s="5">
        <v>2</v>
      </c>
      <c r="AI74" s="5">
        <v>2</v>
      </c>
      <c r="AJ74" s="5">
        <v>2</v>
      </c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>
        <f t="shared" ref="AV74:AV93" si="11">W74+X74+Y74+Z74+AA74+AB74+AC74+AD74+AE74+AF74+AG74+AH74+AI74+AJ74+AK74+AL74+AM74+AN74+AO74+AP74+AQ74+AR74+AS74+AU74+AT74</f>
        <v>28</v>
      </c>
      <c r="AW74" s="6"/>
    </row>
    <row r="75" spans="1:49" s="2" customFormat="1">
      <c r="A75" s="37" t="s">
        <v>155</v>
      </c>
      <c r="B75" s="39" t="s">
        <v>107</v>
      </c>
      <c r="C75" s="10">
        <v>2</v>
      </c>
      <c r="D75" s="5">
        <v>8</v>
      </c>
      <c r="E75" s="5">
        <v>6</v>
      </c>
      <c r="F75" s="5">
        <v>6</v>
      </c>
      <c r="G75" s="5">
        <v>4</v>
      </c>
      <c r="H75" s="5">
        <v>4</v>
      </c>
      <c r="I75" s="5">
        <v>4</v>
      </c>
      <c r="J75" s="5">
        <v>6</v>
      </c>
      <c r="K75" s="5">
        <v>5</v>
      </c>
      <c r="L75" s="5">
        <v>4</v>
      </c>
      <c r="M75" s="5">
        <v>4</v>
      </c>
      <c r="N75" s="5">
        <v>6</v>
      </c>
      <c r="O75" s="5">
        <v>4</v>
      </c>
      <c r="P75" s="5">
        <v>5</v>
      </c>
      <c r="Q75" s="5">
        <v>3</v>
      </c>
      <c r="R75" s="5">
        <v>6</v>
      </c>
      <c r="S75" s="5">
        <v>5</v>
      </c>
      <c r="T75" s="5">
        <v>6</v>
      </c>
      <c r="U75" s="5">
        <f t="shared" si="10"/>
        <v>88</v>
      </c>
      <c r="V75" s="20" t="s">
        <v>44</v>
      </c>
      <c r="W75" s="5">
        <v>2</v>
      </c>
      <c r="X75" s="5">
        <v>2</v>
      </c>
      <c r="Y75" s="5">
        <v>2</v>
      </c>
      <c r="Z75" s="5">
        <v>2</v>
      </c>
      <c r="AA75" s="5">
        <v>2</v>
      </c>
      <c r="AB75" s="5">
        <v>2</v>
      </c>
      <c r="AC75" s="5">
        <v>2</v>
      </c>
      <c r="AD75" s="5">
        <v>2</v>
      </c>
      <c r="AE75" s="5">
        <v>2</v>
      </c>
      <c r="AF75" s="5">
        <v>2</v>
      </c>
      <c r="AG75" s="5">
        <v>2</v>
      </c>
      <c r="AH75" s="5">
        <v>2</v>
      </c>
      <c r="AI75" s="5">
        <v>2</v>
      </c>
      <c r="AJ75" s="5">
        <v>2</v>
      </c>
      <c r="AK75" s="5">
        <v>2</v>
      </c>
      <c r="AL75" s="5">
        <v>2</v>
      </c>
      <c r="AM75" s="5"/>
      <c r="AN75" s="5"/>
      <c r="AO75" s="5"/>
      <c r="AP75" s="5"/>
      <c r="AQ75" s="5"/>
      <c r="AR75" s="5"/>
      <c r="AS75" s="5"/>
      <c r="AT75" s="5"/>
      <c r="AU75" s="5"/>
      <c r="AV75" s="5">
        <f t="shared" si="11"/>
        <v>32</v>
      </c>
      <c r="AW75" s="6"/>
    </row>
    <row r="76" spans="1:49" s="2" customFormat="1" ht="42">
      <c r="A76" s="37" t="s">
        <v>166</v>
      </c>
      <c r="B76" s="39" t="s">
        <v>167</v>
      </c>
      <c r="C76" s="10"/>
      <c r="D76" s="5">
        <v>8</v>
      </c>
      <c r="E76" s="5">
        <v>7</v>
      </c>
      <c r="F76" s="5">
        <v>5</v>
      </c>
      <c r="G76" s="5">
        <v>6</v>
      </c>
      <c r="H76" s="5">
        <v>4</v>
      </c>
      <c r="I76" s="5">
        <v>6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0"/>
        <v>36</v>
      </c>
      <c r="V76" s="20" t="s">
        <v>44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>
        <f t="shared" si="11"/>
        <v>0</v>
      </c>
      <c r="AW76" s="6"/>
    </row>
    <row r="77" spans="1:49" s="2" customFormat="1" ht="21">
      <c r="A77" s="37" t="s">
        <v>99</v>
      </c>
      <c r="B77" s="39" t="s">
        <v>120</v>
      </c>
      <c r="C77" s="10"/>
      <c r="D77" s="5">
        <v>4</v>
      </c>
      <c r="E77" s="5">
        <v>6</v>
      </c>
      <c r="F77" s="5">
        <v>2</v>
      </c>
      <c r="G77" s="5">
        <v>4</v>
      </c>
      <c r="H77" s="5">
        <v>4</v>
      </c>
      <c r="I77" s="5">
        <v>4</v>
      </c>
      <c r="J77" s="5">
        <v>4</v>
      </c>
      <c r="K77" s="5">
        <v>4</v>
      </c>
      <c r="L77" s="5">
        <v>4</v>
      </c>
      <c r="M77" s="5">
        <v>4</v>
      </c>
      <c r="N77" s="5">
        <v>4</v>
      </c>
      <c r="O77" s="5">
        <v>4</v>
      </c>
      <c r="P77" s="5">
        <v>4</v>
      </c>
      <c r="Q77" s="5">
        <v>4</v>
      </c>
      <c r="R77" s="5">
        <v>4</v>
      </c>
      <c r="S77" s="5">
        <v>4</v>
      </c>
      <c r="T77" s="5"/>
      <c r="U77" s="5">
        <f t="shared" si="10"/>
        <v>64</v>
      </c>
      <c r="V77" s="20" t="s">
        <v>44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>
        <f t="shared" si="11"/>
        <v>0</v>
      </c>
      <c r="AW77" s="6"/>
    </row>
    <row r="78" spans="1:49" s="2" customFormat="1" ht="42">
      <c r="A78" s="37" t="s">
        <v>55</v>
      </c>
      <c r="B78" s="39" t="s">
        <v>168</v>
      </c>
      <c r="C78" s="10"/>
      <c r="D78" s="5"/>
      <c r="E78" s="5"/>
      <c r="F78" s="5"/>
      <c r="G78" s="5">
        <v>2</v>
      </c>
      <c r="H78" s="5">
        <v>2</v>
      </c>
      <c r="I78" s="5">
        <v>2</v>
      </c>
      <c r="J78" s="5">
        <v>4</v>
      </c>
      <c r="K78" s="5">
        <v>4</v>
      </c>
      <c r="L78" s="5">
        <v>4</v>
      </c>
      <c r="M78" s="5">
        <v>3</v>
      </c>
      <c r="N78" s="5">
        <v>3</v>
      </c>
      <c r="O78" s="5">
        <v>4</v>
      </c>
      <c r="P78" s="5">
        <v>4</v>
      </c>
      <c r="Q78" s="5">
        <v>4</v>
      </c>
      <c r="R78" s="5">
        <v>4</v>
      </c>
      <c r="S78" s="5">
        <v>4</v>
      </c>
      <c r="T78" s="5">
        <v>4</v>
      </c>
      <c r="U78" s="5">
        <f t="shared" si="10"/>
        <v>48</v>
      </c>
      <c r="V78" s="20" t="s">
        <v>44</v>
      </c>
      <c r="W78" s="5">
        <v>2</v>
      </c>
      <c r="X78" s="5">
        <v>2</v>
      </c>
      <c r="Y78" s="5">
        <v>2</v>
      </c>
      <c r="Z78" s="5">
        <v>2</v>
      </c>
      <c r="AA78" s="5">
        <v>2</v>
      </c>
      <c r="AB78" s="5">
        <v>2</v>
      </c>
      <c r="AC78" s="5">
        <v>2</v>
      </c>
      <c r="AD78" s="5">
        <v>2</v>
      </c>
      <c r="AE78" s="5">
        <v>2</v>
      </c>
      <c r="AF78" s="5">
        <v>2</v>
      </c>
      <c r="AG78" s="5">
        <v>2</v>
      </c>
      <c r="AH78" s="5">
        <v>2</v>
      </c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>
        <f t="shared" si="11"/>
        <v>24</v>
      </c>
      <c r="AW78" s="6"/>
    </row>
    <row r="79" spans="1:49" s="2" customFormat="1" ht="42">
      <c r="A79" s="37" t="s">
        <v>115</v>
      </c>
      <c r="B79" s="39" t="s">
        <v>169</v>
      </c>
      <c r="C79" s="10"/>
      <c r="D79" s="5"/>
      <c r="E79" s="5"/>
      <c r="F79" s="5"/>
      <c r="G79" s="5">
        <v>2</v>
      </c>
      <c r="H79" s="5">
        <v>2</v>
      </c>
      <c r="I79" s="5">
        <v>2</v>
      </c>
      <c r="J79" s="5">
        <v>4</v>
      </c>
      <c r="K79" s="5">
        <v>4</v>
      </c>
      <c r="L79" s="5">
        <v>4</v>
      </c>
      <c r="M79" s="5">
        <v>4</v>
      </c>
      <c r="N79" s="5">
        <v>3</v>
      </c>
      <c r="O79" s="5">
        <v>3</v>
      </c>
      <c r="P79" s="5">
        <v>4</v>
      </c>
      <c r="Q79" s="5">
        <v>4</v>
      </c>
      <c r="R79" s="5">
        <v>4</v>
      </c>
      <c r="S79" s="5">
        <v>4</v>
      </c>
      <c r="T79" s="5">
        <v>4</v>
      </c>
      <c r="U79" s="5">
        <f t="shared" si="10"/>
        <v>48</v>
      </c>
      <c r="V79" s="20" t="s">
        <v>44</v>
      </c>
      <c r="W79" s="5">
        <v>6</v>
      </c>
      <c r="X79" s="5">
        <v>3</v>
      </c>
      <c r="Y79" s="5">
        <v>3</v>
      </c>
      <c r="Z79" s="5">
        <v>3</v>
      </c>
      <c r="AA79" s="5">
        <v>2</v>
      </c>
      <c r="AB79" s="5">
        <v>2</v>
      </c>
      <c r="AC79" s="5">
        <v>2</v>
      </c>
      <c r="AD79" s="5">
        <v>3</v>
      </c>
      <c r="AE79" s="5">
        <v>3</v>
      </c>
      <c r="AF79" s="5">
        <v>3</v>
      </c>
      <c r="AG79" s="5">
        <v>3</v>
      </c>
      <c r="AH79" s="5">
        <v>3</v>
      </c>
      <c r="AI79" s="5">
        <v>3</v>
      </c>
      <c r="AJ79" s="5">
        <v>3</v>
      </c>
      <c r="AK79" s="5">
        <v>3</v>
      </c>
      <c r="AL79" s="5">
        <v>3</v>
      </c>
      <c r="AM79" s="5"/>
      <c r="AN79" s="5"/>
      <c r="AO79" s="5"/>
      <c r="AP79" s="5"/>
      <c r="AQ79" s="5"/>
      <c r="AR79" s="5"/>
      <c r="AS79" s="5"/>
      <c r="AT79" s="5"/>
      <c r="AU79" s="5"/>
      <c r="AV79" s="5">
        <f t="shared" si="11"/>
        <v>48</v>
      </c>
      <c r="AW79" s="6"/>
    </row>
    <row r="80" spans="1:49" s="2" customFormat="1" ht="31.5">
      <c r="A80" s="37" t="s">
        <v>119</v>
      </c>
      <c r="B80" s="39" t="s">
        <v>118</v>
      </c>
      <c r="C80" s="10"/>
      <c r="D80" s="5">
        <v>3</v>
      </c>
      <c r="E80" s="5">
        <v>4</v>
      </c>
      <c r="F80" s="5">
        <v>2</v>
      </c>
      <c r="G80" s="5">
        <v>3</v>
      </c>
      <c r="H80" s="5">
        <v>2</v>
      </c>
      <c r="I80" s="5">
        <v>3</v>
      </c>
      <c r="J80" s="5">
        <v>3</v>
      </c>
      <c r="K80" s="5">
        <v>3</v>
      </c>
      <c r="L80" s="5">
        <v>3</v>
      </c>
      <c r="M80" s="5">
        <v>3</v>
      </c>
      <c r="N80" s="5">
        <v>3</v>
      </c>
      <c r="O80" s="5">
        <v>3</v>
      </c>
      <c r="P80" s="5">
        <v>2</v>
      </c>
      <c r="Q80" s="5">
        <v>3</v>
      </c>
      <c r="R80" s="5">
        <v>1</v>
      </c>
      <c r="S80" s="5"/>
      <c r="T80" s="5"/>
      <c r="U80" s="5">
        <f t="shared" si="10"/>
        <v>41</v>
      </c>
      <c r="V80" s="20" t="s">
        <v>44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>
        <f t="shared" si="11"/>
        <v>0</v>
      </c>
      <c r="AW80" s="6"/>
    </row>
    <row r="81" spans="1:50" s="2" customFormat="1" ht="105">
      <c r="A81" s="37" t="s">
        <v>42</v>
      </c>
      <c r="B81" s="39" t="s">
        <v>170</v>
      </c>
      <c r="C81" s="10">
        <v>2</v>
      </c>
      <c r="D81" s="5">
        <v>5</v>
      </c>
      <c r="E81" s="5">
        <v>6</v>
      </c>
      <c r="F81" s="5">
        <v>4</v>
      </c>
      <c r="G81" s="5">
        <v>4</v>
      </c>
      <c r="H81" s="5">
        <v>4</v>
      </c>
      <c r="I81" s="5">
        <v>4</v>
      </c>
      <c r="J81" s="5">
        <v>4</v>
      </c>
      <c r="K81" s="5">
        <v>4</v>
      </c>
      <c r="L81" s="5"/>
      <c r="M81" s="5"/>
      <c r="N81" s="5"/>
      <c r="O81" s="5"/>
      <c r="P81" s="5"/>
      <c r="Q81" s="5"/>
      <c r="R81" s="5"/>
      <c r="S81" s="5"/>
      <c r="T81" s="5"/>
      <c r="U81" s="5">
        <f t="shared" si="10"/>
        <v>37</v>
      </c>
      <c r="V81" s="20" t="s">
        <v>44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>
        <f t="shared" si="11"/>
        <v>0</v>
      </c>
      <c r="AW81" s="6"/>
    </row>
    <row r="82" spans="1:50" s="2" customFormat="1" ht="98.25" customHeight="1">
      <c r="A82" s="37" t="s">
        <v>112</v>
      </c>
      <c r="B82" s="39" t="s">
        <v>171</v>
      </c>
      <c r="C82" s="10"/>
      <c r="D82" s="5"/>
      <c r="E82" s="5"/>
      <c r="F82" s="5">
        <v>5</v>
      </c>
      <c r="G82" s="5">
        <v>5</v>
      </c>
      <c r="H82" s="5">
        <v>3</v>
      </c>
      <c r="I82" s="5">
        <v>5</v>
      </c>
      <c r="J82" s="5">
        <v>6</v>
      </c>
      <c r="K82" s="5">
        <v>6</v>
      </c>
      <c r="L82" s="5">
        <v>6</v>
      </c>
      <c r="M82" s="5">
        <v>6</v>
      </c>
      <c r="N82" s="5">
        <v>6</v>
      </c>
      <c r="O82" s="5">
        <v>6</v>
      </c>
      <c r="P82" s="5">
        <v>6</v>
      </c>
      <c r="Q82" s="5">
        <v>6</v>
      </c>
      <c r="R82" s="5">
        <v>6</v>
      </c>
      <c r="S82" s="5">
        <v>7</v>
      </c>
      <c r="T82" s="5">
        <v>5</v>
      </c>
      <c r="U82" s="5">
        <f t="shared" si="10"/>
        <v>84</v>
      </c>
      <c r="V82" s="20" t="s">
        <v>44</v>
      </c>
      <c r="W82" s="5">
        <v>10</v>
      </c>
      <c r="X82" s="5">
        <v>11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>
        <f t="shared" si="11"/>
        <v>21</v>
      </c>
      <c r="AW82" s="6"/>
    </row>
    <row r="83" spans="1:50" s="2" customFormat="1">
      <c r="A83" s="37" t="s">
        <v>81</v>
      </c>
      <c r="B83" s="39" t="s">
        <v>41</v>
      </c>
      <c r="C83" s="10"/>
      <c r="D83" s="5"/>
      <c r="E83" s="5"/>
      <c r="F83" s="5">
        <v>6</v>
      </c>
      <c r="G83" s="5"/>
      <c r="H83" s="5">
        <v>6</v>
      </c>
      <c r="I83" s="5"/>
      <c r="J83" s="5"/>
      <c r="K83" s="5"/>
      <c r="L83" s="5">
        <v>6</v>
      </c>
      <c r="M83" s="5">
        <v>6</v>
      </c>
      <c r="N83" s="5">
        <v>6</v>
      </c>
      <c r="O83" s="5">
        <v>6</v>
      </c>
      <c r="P83" s="5">
        <v>6</v>
      </c>
      <c r="Q83" s="5">
        <v>6</v>
      </c>
      <c r="R83" s="5">
        <v>6</v>
      </c>
      <c r="S83" s="5">
        <v>6</v>
      </c>
      <c r="T83" s="5">
        <v>6</v>
      </c>
      <c r="U83" s="5">
        <f t="shared" si="10"/>
        <v>66</v>
      </c>
      <c r="V83" s="20" t="s">
        <v>44</v>
      </c>
      <c r="W83" s="5"/>
      <c r="X83" s="5">
        <v>6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>
        <f t="shared" si="11"/>
        <v>6</v>
      </c>
      <c r="AW83" s="6"/>
    </row>
    <row r="84" spans="1:50" s="2" customFormat="1" ht="21">
      <c r="A84" s="37" t="s">
        <v>100</v>
      </c>
      <c r="B84" s="39" t="s">
        <v>59</v>
      </c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0"/>
        <v>0</v>
      </c>
      <c r="V84" s="20" t="s">
        <v>44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>
        <v>18</v>
      </c>
      <c r="AN84" s="5">
        <v>36</v>
      </c>
      <c r="AO84" s="5">
        <v>36</v>
      </c>
      <c r="AP84" s="5">
        <v>36</v>
      </c>
      <c r="AQ84" s="5">
        <v>18</v>
      </c>
      <c r="AR84" s="5"/>
      <c r="AS84" s="5"/>
      <c r="AT84" s="5"/>
      <c r="AU84" s="5"/>
      <c r="AV84" s="5">
        <f t="shared" si="11"/>
        <v>144</v>
      </c>
      <c r="AW84" s="6"/>
    </row>
    <row r="85" spans="1:50" s="2" customFormat="1" ht="105">
      <c r="A85" s="37" t="s">
        <v>121</v>
      </c>
      <c r="B85" s="39" t="s">
        <v>172</v>
      </c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0"/>
        <v>0</v>
      </c>
      <c r="V85" s="20" t="s">
        <v>44</v>
      </c>
      <c r="W85" s="5"/>
      <c r="X85" s="5">
        <v>4</v>
      </c>
      <c r="Y85" s="5">
        <v>10</v>
      </c>
      <c r="Z85" s="5">
        <v>11</v>
      </c>
      <c r="AA85" s="5">
        <v>8</v>
      </c>
      <c r="AB85" s="5">
        <v>8</v>
      </c>
      <c r="AC85" s="5">
        <v>4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>
        <f t="shared" si="11"/>
        <v>45</v>
      </c>
      <c r="AW85" s="6"/>
    </row>
    <row r="86" spans="1:50" s="2" customFormat="1" ht="94.5">
      <c r="A86" s="37" t="s">
        <v>122</v>
      </c>
      <c r="B86" s="39" t="s">
        <v>173</v>
      </c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0"/>
        <v>0</v>
      </c>
      <c r="V86" s="20" t="s">
        <v>44</v>
      </c>
      <c r="W86" s="5"/>
      <c r="X86" s="5"/>
      <c r="Y86" s="5">
        <v>9</v>
      </c>
      <c r="Z86" s="5">
        <v>8</v>
      </c>
      <c r="AA86" s="5">
        <v>8</v>
      </c>
      <c r="AB86" s="5">
        <v>8</v>
      </c>
      <c r="AC86" s="5">
        <v>6</v>
      </c>
      <c r="AD86" s="5">
        <v>9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>
        <f t="shared" si="11"/>
        <v>48</v>
      </c>
      <c r="AW86" s="6"/>
    </row>
    <row r="87" spans="1:50" s="2" customFormat="1">
      <c r="A87" s="37" t="s">
        <v>123</v>
      </c>
      <c r="B87" s="39" t="s">
        <v>41</v>
      </c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0"/>
        <v>0</v>
      </c>
      <c r="V87" s="20" t="s">
        <v>44</v>
      </c>
      <c r="W87" s="5"/>
      <c r="X87" s="5"/>
      <c r="Y87" s="5"/>
      <c r="Z87" s="5"/>
      <c r="AA87" s="5">
        <v>6</v>
      </c>
      <c r="AB87" s="5">
        <v>6</v>
      </c>
      <c r="AC87" s="5">
        <v>12</v>
      </c>
      <c r="AD87" s="5">
        <v>12</v>
      </c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>
        <f t="shared" si="11"/>
        <v>36</v>
      </c>
      <c r="AW87" s="6"/>
    </row>
    <row r="88" spans="1:50" s="2" customFormat="1" ht="21">
      <c r="A88" s="37" t="s">
        <v>114</v>
      </c>
      <c r="B88" s="39" t="s">
        <v>59</v>
      </c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0"/>
        <v>0</v>
      </c>
      <c r="V88" s="20" t="s">
        <v>44</v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>
        <v>18</v>
      </c>
      <c r="AR88" s="5">
        <v>36</v>
      </c>
      <c r="AS88" s="5">
        <v>36</v>
      </c>
      <c r="AT88" s="5">
        <v>18</v>
      </c>
      <c r="AU88" s="5"/>
      <c r="AV88" s="5">
        <f t="shared" si="11"/>
        <v>108</v>
      </c>
      <c r="AW88" s="6"/>
    </row>
    <row r="89" spans="1:50" s="2" customFormat="1" ht="105">
      <c r="A89" s="37" t="s">
        <v>132</v>
      </c>
      <c r="B89" s="39" t="s">
        <v>174</v>
      </c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0"/>
        <v>0</v>
      </c>
      <c r="V89" s="20" t="s">
        <v>44</v>
      </c>
      <c r="W89" s="5"/>
      <c r="X89" s="5"/>
      <c r="Y89" s="5"/>
      <c r="Z89" s="5"/>
      <c r="AA89" s="5"/>
      <c r="AB89" s="5"/>
      <c r="AC89" s="5"/>
      <c r="AD89" s="5"/>
      <c r="AE89" s="5">
        <v>7</v>
      </c>
      <c r="AF89" s="5">
        <v>5</v>
      </c>
      <c r="AG89" s="5">
        <v>5</v>
      </c>
      <c r="AH89" s="5">
        <v>5</v>
      </c>
      <c r="AI89" s="5">
        <v>6</v>
      </c>
      <c r="AJ89" s="5">
        <v>5</v>
      </c>
      <c r="AK89" s="5">
        <v>6</v>
      </c>
      <c r="AL89" s="5">
        <v>4</v>
      </c>
      <c r="AM89" s="5"/>
      <c r="AN89" s="5"/>
      <c r="AO89" s="5"/>
      <c r="AP89" s="5"/>
      <c r="AQ89" s="5"/>
      <c r="AR89" s="5"/>
      <c r="AS89" s="5"/>
      <c r="AT89" s="5"/>
      <c r="AU89" s="5"/>
      <c r="AV89" s="5">
        <f t="shared" si="11"/>
        <v>43</v>
      </c>
      <c r="AW89" s="6" t="s">
        <v>58</v>
      </c>
    </row>
    <row r="90" spans="1:50" s="2" customFormat="1" ht="94.5">
      <c r="A90" s="37" t="s">
        <v>175</v>
      </c>
      <c r="B90" s="39" t="s">
        <v>176</v>
      </c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0"/>
        <v>0</v>
      </c>
      <c r="V90" s="20"/>
      <c r="W90" s="5"/>
      <c r="X90" s="5"/>
      <c r="Y90" s="5"/>
      <c r="Z90" s="5"/>
      <c r="AA90" s="5"/>
      <c r="AB90" s="5"/>
      <c r="AC90" s="5"/>
      <c r="AD90" s="5"/>
      <c r="AE90" s="5">
        <v>8</v>
      </c>
      <c r="AF90" s="5">
        <v>10</v>
      </c>
      <c r="AG90" s="5">
        <v>10</v>
      </c>
      <c r="AH90" s="5">
        <v>10</v>
      </c>
      <c r="AI90" s="5">
        <v>10</v>
      </c>
      <c r="AJ90" s="5">
        <v>8</v>
      </c>
      <c r="AK90" s="5">
        <v>9</v>
      </c>
      <c r="AL90" s="5">
        <v>11</v>
      </c>
      <c r="AM90" s="5">
        <v>8</v>
      </c>
      <c r="AN90" s="5"/>
      <c r="AO90" s="5"/>
      <c r="AP90" s="5"/>
      <c r="AQ90" s="5"/>
      <c r="AR90" s="5"/>
      <c r="AS90" s="5"/>
      <c r="AT90" s="5"/>
      <c r="AU90" s="5"/>
      <c r="AV90" s="5">
        <f t="shared" si="11"/>
        <v>84</v>
      </c>
      <c r="AW90" s="6"/>
    </row>
    <row r="91" spans="1:50" s="2" customFormat="1">
      <c r="A91" s="37" t="s">
        <v>133</v>
      </c>
      <c r="B91" s="39" t="s">
        <v>41</v>
      </c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0"/>
        <v>0</v>
      </c>
      <c r="V91" s="20" t="s">
        <v>44</v>
      </c>
      <c r="W91" s="5"/>
      <c r="X91" s="5"/>
      <c r="Y91" s="5"/>
      <c r="Z91" s="5"/>
      <c r="AA91" s="5"/>
      <c r="AB91" s="5"/>
      <c r="AC91" s="5"/>
      <c r="AD91" s="5"/>
      <c r="AE91" s="5">
        <v>6</v>
      </c>
      <c r="AF91" s="5">
        <v>6</v>
      </c>
      <c r="AG91" s="5">
        <v>6</v>
      </c>
      <c r="AH91" s="5">
        <v>6</v>
      </c>
      <c r="AI91" s="5">
        <v>6</v>
      </c>
      <c r="AJ91" s="5">
        <v>12</v>
      </c>
      <c r="AK91" s="5">
        <v>12</v>
      </c>
      <c r="AL91" s="5">
        <v>12</v>
      </c>
      <c r="AM91" s="5">
        <v>6</v>
      </c>
      <c r="AN91" s="5"/>
      <c r="AO91" s="5"/>
      <c r="AP91" s="5"/>
      <c r="AQ91" s="5"/>
      <c r="AR91" s="5"/>
      <c r="AS91" s="5"/>
      <c r="AT91" s="5"/>
      <c r="AU91" s="5"/>
      <c r="AV91" s="5">
        <f t="shared" si="11"/>
        <v>72</v>
      </c>
      <c r="AW91" s="6"/>
    </row>
    <row r="92" spans="1:50" s="2" customFormat="1">
      <c r="A92" s="25" t="s">
        <v>43</v>
      </c>
      <c r="B92" s="25"/>
      <c r="C92" s="2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v>6</v>
      </c>
      <c r="U92" s="5">
        <f t="shared" si="10"/>
        <v>6</v>
      </c>
      <c r="V92" s="20" t="s">
        <v>44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>
        <v>18</v>
      </c>
      <c r="AU92" s="5">
        <v>36</v>
      </c>
      <c r="AV92" s="5">
        <f t="shared" si="11"/>
        <v>54</v>
      </c>
      <c r="AW92" s="4"/>
    </row>
    <row r="93" spans="1:50" s="2" customFormat="1">
      <c r="A93" s="13"/>
      <c r="B93" s="14"/>
      <c r="C93" s="2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0"/>
        <v>0</v>
      </c>
      <c r="V93" s="20" t="s">
        <v>44</v>
      </c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>
        <f t="shared" si="11"/>
        <v>0</v>
      </c>
      <c r="AW93" s="4"/>
    </row>
    <row r="94" spans="1:50" s="2" customFormat="1">
      <c r="A94" s="25" t="s">
        <v>45</v>
      </c>
      <c r="B94" s="25"/>
      <c r="C94" s="20">
        <f>C73+C74+C75+C76+C77+C78+C79+C80+C81+C82+C83+C84+C88+C89+C91+C92+C93+C90</f>
        <v>6</v>
      </c>
      <c r="D94" s="20">
        <f t="shared" ref="D94:U94" si="12">D73+D74+D75+D76+D77+D78+D79+D80+D81+D82+D83+D84+D88+D89+D91+D92+D93+D90</f>
        <v>34</v>
      </c>
      <c r="E94" s="20">
        <f t="shared" si="12"/>
        <v>34</v>
      </c>
      <c r="F94" s="20">
        <f t="shared" si="12"/>
        <v>34</v>
      </c>
      <c r="G94" s="20">
        <f t="shared" si="12"/>
        <v>34</v>
      </c>
      <c r="H94" s="20">
        <f t="shared" si="12"/>
        <v>34</v>
      </c>
      <c r="I94" s="20">
        <f t="shared" si="12"/>
        <v>34</v>
      </c>
      <c r="J94" s="20">
        <f t="shared" si="12"/>
        <v>34</v>
      </c>
      <c r="K94" s="20">
        <f t="shared" si="12"/>
        <v>34</v>
      </c>
      <c r="L94" s="20">
        <f t="shared" si="12"/>
        <v>34</v>
      </c>
      <c r="M94" s="20">
        <f t="shared" si="12"/>
        <v>34</v>
      </c>
      <c r="N94" s="20">
        <f t="shared" si="12"/>
        <v>34</v>
      </c>
      <c r="O94" s="20">
        <f t="shared" si="12"/>
        <v>34</v>
      </c>
      <c r="P94" s="20">
        <f t="shared" si="12"/>
        <v>34</v>
      </c>
      <c r="Q94" s="20">
        <f t="shared" si="12"/>
        <v>34</v>
      </c>
      <c r="R94" s="20">
        <f t="shared" si="12"/>
        <v>34</v>
      </c>
      <c r="S94" s="20">
        <f t="shared" si="12"/>
        <v>34</v>
      </c>
      <c r="T94" s="20">
        <f t="shared" si="12"/>
        <v>34</v>
      </c>
      <c r="U94" s="20">
        <f t="shared" si="12"/>
        <v>584</v>
      </c>
      <c r="V94" s="20" t="s">
        <v>44</v>
      </c>
      <c r="W94" s="5">
        <f>W73+W74+W75+W76+W77+W78+W79+W80+W81+W82+W83+W84+W85+W86+W87+W88+W89+W90+W91+W92+W93</f>
        <v>24</v>
      </c>
      <c r="X94" s="5">
        <f t="shared" ref="X94:AV94" si="13">X73+X74+X75+X76+X77+X78+X79+X80+X81+X82+X83+X84+X85+X86+X87+X88+X89+X90+X91+X92+X93</f>
        <v>32</v>
      </c>
      <c r="Y94" s="5">
        <f t="shared" si="13"/>
        <v>30</v>
      </c>
      <c r="Z94" s="5">
        <f t="shared" si="13"/>
        <v>30</v>
      </c>
      <c r="AA94" s="5">
        <f t="shared" si="13"/>
        <v>32</v>
      </c>
      <c r="AB94" s="5">
        <f t="shared" si="13"/>
        <v>32</v>
      </c>
      <c r="AC94" s="5">
        <f t="shared" si="13"/>
        <v>32</v>
      </c>
      <c r="AD94" s="5">
        <f t="shared" si="13"/>
        <v>32</v>
      </c>
      <c r="AE94" s="5">
        <f t="shared" si="13"/>
        <v>32</v>
      </c>
      <c r="AF94" s="5">
        <f t="shared" si="13"/>
        <v>32</v>
      </c>
      <c r="AG94" s="5">
        <f t="shared" si="13"/>
        <v>32</v>
      </c>
      <c r="AH94" s="5">
        <f t="shared" si="13"/>
        <v>32</v>
      </c>
      <c r="AI94" s="5">
        <f t="shared" si="13"/>
        <v>31</v>
      </c>
      <c r="AJ94" s="5">
        <f t="shared" si="13"/>
        <v>32</v>
      </c>
      <c r="AK94" s="5">
        <f t="shared" si="13"/>
        <v>32</v>
      </c>
      <c r="AL94" s="5">
        <f t="shared" si="13"/>
        <v>32</v>
      </c>
      <c r="AM94" s="5">
        <f t="shared" si="13"/>
        <v>32</v>
      </c>
      <c r="AN94" s="5">
        <f t="shared" si="13"/>
        <v>36</v>
      </c>
      <c r="AO94" s="5">
        <f t="shared" si="13"/>
        <v>36</v>
      </c>
      <c r="AP94" s="5">
        <f t="shared" si="13"/>
        <v>36</v>
      </c>
      <c r="AQ94" s="5">
        <f t="shared" si="13"/>
        <v>36</v>
      </c>
      <c r="AR94" s="5">
        <f t="shared" si="13"/>
        <v>36</v>
      </c>
      <c r="AS94" s="5">
        <f t="shared" si="13"/>
        <v>36</v>
      </c>
      <c r="AT94" s="5">
        <f t="shared" si="13"/>
        <v>36</v>
      </c>
      <c r="AU94" s="5">
        <f t="shared" si="13"/>
        <v>36</v>
      </c>
      <c r="AV94" s="5">
        <f t="shared" si="13"/>
        <v>819</v>
      </c>
      <c r="AW94" s="6"/>
      <c r="AX94" s="3"/>
    </row>
    <row r="95" spans="1:50" s="2" customFormat="1">
      <c r="A95" s="6"/>
      <c r="B95" s="6"/>
      <c r="C95" s="6"/>
      <c r="D95" s="6"/>
      <c r="E95" s="6"/>
      <c r="F95" s="6"/>
      <c r="G95" s="6"/>
      <c r="H95" s="6"/>
      <c r="I95" s="6"/>
      <c r="J95" s="6"/>
      <c r="K95" s="31"/>
      <c r="L95" s="3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50" s="2" customFormat="1" ht="15" customHeight="1">
      <c r="A96" s="8"/>
      <c r="B96" s="8"/>
      <c r="C96" s="8"/>
      <c r="D96" s="26" t="s">
        <v>137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1"/>
      <c r="AU96" s="8"/>
      <c r="AV96" s="8"/>
      <c r="AW96" s="6"/>
    </row>
    <row r="97" spans="1:49" s="2" customFormat="1">
      <c r="A97" s="8"/>
      <c r="B97" s="8"/>
      <c r="C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1"/>
      <c r="AU97" s="8"/>
      <c r="AV97" s="8"/>
      <c r="AW97" s="6"/>
    </row>
    <row r="98" spans="1:49" s="2" customFormat="1">
      <c r="A98" s="27" t="s">
        <v>33</v>
      </c>
      <c r="B98" s="27" t="s">
        <v>34</v>
      </c>
      <c r="C98" s="28" t="s">
        <v>23</v>
      </c>
      <c r="D98" s="29"/>
      <c r="E98" s="29"/>
      <c r="F98" s="29"/>
      <c r="G98" s="29"/>
      <c r="H98" s="29"/>
      <c r="I98" s="28" t="s">
        <v>24</v>
      </c>
      <c r="J98" s="29"/>
      <c r="K98" s="29"/>
      <c r="L98" s="30"/>
      <c r="M98" s="28" t="s">
        <v>25</v>
      </c>
      <c r="N98" s="29"/>
      <c r="O98" s="29"/>
      <c r="P98" s="30"/>
      <c r="Q98" s="28" t="s">
        <v>26</v>
      </c>
      <c r="R98" s="29"/>
      <c r="S98" s="29"/>
      <c r="T98" s="30"/>
      <c r="U98" s="24" t="s">
        <v>22</v>
      </c>
      <c r="V98" s="28" t="s">
        <v>27</v>
      </c>
      <c r="W98" s="29"/>
      <c r="X98" s="29"/>
      <c r="Y98" s="30"/>
      <c r="Z98" s="28" t="s">
        <v>28</v>
      </c>
      <c r="AA98" s="29"/>
      <c r="AB98" s="29"/>
      <c r="AC98" s="30"/>
      <c r="AD98" s="28" t="s">
        <v>29</v>
      </c>
      <c r="AE98" s="29"/>
      <c r="AF98" s="29"/>
      <c r="AG98" s="29"/>
      <c r="AH98" s="30"/>
      <c r="AI98" s="28" t="s">
        <v>30</v>
      </c>
      <c r="AJ98" s="29"/>
      <c r="AK98" s="29"/>
      <c r="AL98" s="30"/>
      <c r="AM98" s="28" t="s">
        <v>31</v>
      </c>
      <c r="AN98" s="29"/>
      <c r="AO98" s="29"/>
      <c r="AP98" s="30"/>
      <c r="AQ98" s="28" t="s">
        <v>32</v>
      </c>
      <c r="AR98" s="29"/>
      <c r="AS98" s="29"/>
      <c r="AT98" s="29"/>
      <c r="AU98" s="30"/>
      <c r="AV98" s="24" t="s">
        <v>22</v>
      </c>
      <c r="AW98" s="6"/>
    </row>
    <row r="99" spans="1:49" s="2" customFormat="1" ht="51" customHeight="1">
      <c r="A99" s="27"/>
      <c r="B99" s="27"/>
      <c r="C99" s="19" t="s">
        <v>98</v>
      </c>
      <c r="D99" s="19" t="s">
        <v>16</v>
      </c>
      <c r="E99" s="19" t="s">
        <v>17</v>
      </c>
      <c r="F99" s="19" t="s">
        <v>18</v>
      </c>
      <c r="G99" s="19" t="s">
        <v>11</v>
      </c>
      <c r="H99" s="19" t="s">
        <v>7</v>
      </c>
      <c r="I99" s="19" t="s">
        <v>8</v>
      </c>
      <c r="J99" s="19" t="s">
        <v>9</v>
      </c>
      <c r="K99" s="19" t="s">
        <v>10</v>
      </c>
      <c r="L99" s="19" t="s">
        <v>64</v>
      </c>
      <c r="M99" s="19" t="s">
        <v>19</v>
      </c>
      <c r="N99" s="19" t="s">
        <v>20</v>
      </c>
      <c r="O99" s="19" t="s">
        <v>21</v>
      </c>
      <c r="P99" s="19" t="s">
        <v>68</v>
      </c>
      <c r="Q99" s="19" t="s">
        <v>16</v>
      </c>
      <c r="R99" s="19" t="s">
        <v>17</v>
      </c>
      <c r="S99" s="19" t="s">
        <v>18</v>
      </c>
      <c r="T99" s="19" t="s">
        <v>97</v>
      </c>
      <c r="U99" s="24"/>
      <c r="V99" s="7" t="s">
        <v>72</v>
      </c>
      <c r="W99" s="7" t="s">
        <v>101</v>
      </c>
      <c r="X99" s="7" t="s">
        <v>15</v>
      </c>
      <c r="Y99" s="7" t="s">
        <v>65</v>
      </c>
      <c r="Z99" s="7" t="s">
        <v>3</v>
      </c>
      <c r="AA99" s="7" t="s">
        <v>4</v>
      </c>
      <c r="AB99" s="7" t="s">
        <v>102</v>
      </c>
      <c r="AC99" s="7" t="s">
        <v>103</v>
      </c>
      <c r="AD99" s="7" t="s">
        <v>104</v>
      </c>
      <c r="AE99" s="7" t="s">
        <v>17</v>
      </c>
      <c r="AF99" s="7" t="s">
        <v>18</v>
      </c>
      <c r="AG99" s="7" t="s">
        <v>11</v>
      </c>
      <c r="AH99" s="7" t="s">
        <v>12</v>
      </c>
      <c r="AI99" s="7" t="s">
        <v>13</v>
      </c>
      <c r="AJ99" s="7" t="s">
        <v>14</v>
      </c>
      <c r="AK99" s="7" t="s">
        <v>15</v>
      </c>
      <c r="AL99" s="7" t="s">
        <v>105</v>
      </c>
      <c r="AM99" s="7" t="s">
        <v>94</v>
      </c>
      <c r="AN99" s="7" t="s">
        <v>20</v>
      </c>
      <c r="AO99" s="7" t="s">
        <v>21</v>
      </c>
      <c r="AP99" s="7" t="s">
        <v>50</v>
      </c>
      <c r="AQ99" s="7" t="s">
        <v>46</v>
      </c>
      <c r="AR99" s="7" t="s">
        <v>47</v>
      </c>
      <c r="AS99" s="7" t="s">
        <v>48</v>
      </c>
      <c r="AT99" s="7" t="s">
        <v>49</v>
      </c>
      <c r="AU99" s="7"/>
      <c r="AV99" s="24"/>
      <c r="AW99" s="6"/>
    </row>
    <row r="100" spans="1:49" s="2" customFormat="1">
      <c r="A100" s="8"/>
      <c r="B100" s="8"/>
      <c r="C100" s="8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8"/>
      <c r="AW100" s="6"/>
    </row>
    <row r="101" spans="1:49" s="2" customFormat="1">
      <c r="A101" s="8"/>
      <c r="B101" s="8"/>
      <c r="C101" s="5">
        <v>1</v>
      </c>
      <c r="D101" s="5">
        <v>1</v>
      </c>
      <c r="E101" s="5">
        <v>2</v>
      </c>
      <c r="F101" s="5">
        <v>3</v>
      </c>
      <c r="G101" s="5">
        <v>4</v>
      </c>
      <c r="H101" s="5">
        <v>5</v>
      </c>
      <c r="I101" s="5">
        <v>6</v>
      </c>
      <c r="J101" s="5">
        <v>7</v>
      </c>
      <c r="K101" s="5">
        <v>8</v>
      </c>
      <c r="L101" s="5">
        <v>9</v>
      </c>
      <c r="M101" s="5">
        <v>10</v>
      </c>
      <c r="N101" s="5">
        <v>11</v>
      </c>
      <c r="O101" s="5">
        <v>12</v>
      </c>
      <c r="P101" s="5">
        <v>13</v>
      </c>
      <c r="Q101" s="5">
        <v>14</v>
      </c>
      <c r="R101" s="5">
        <v>15</v>
      </c>
      <c r="S101" s="5">
        <v>16</v>
      </c>
      <c r="T101" s="5">
        <v>17</v>
      </c>
      <c r="U101" s="5"/>
      <c r="V101" s="5">
        <v>18.190000000000001</v>
      </c>
      <c r="W101" s="5">
        <v>20</v>
      </c>
      <c r="X101" s="5">
        <v>21</v>
      </c>
      <c r="Y101" s="5">
        <v>22</v>
      </c>
      <c r="Z101" s="5">
        <v>23</v>
      </c>
      <c r="AA101" s="5">
        <v>24</v>
      </c>
      <c r="AB101" s="5">
        <v>25</v>
      </c>
      <c r="AC101" s="5">
        <v>26</v>
      </c>
      <c r="AD101" s="5">
        <v>27</v>
      </c>
      <c r="AE101" s="5">
        <v>28</v>
      </c>
      <c r="AF101" s="5">
        <v>29</v>
      </c>
      <c r="AG101" s="5">
        <v>30</v>
      </c>
      <c r="AH101" s="5">
        <v>31</v>
      </c>
      <c r="AI101" s="5">
        <v>32</v>
      </c>
      <c r="AJ101" s="5">
        <v>33</v>
      </c>
      <c r="AK101" s="5">
        <v>34</v>
      </c>
      <c r="AL101" s="5">
        <v>35</v>
      </c>
      <c r="AM101" s="5">
        <v>36</v>
      </c>
      <c r="AN101" s="5">
        <v>37</v>
      </c>
      <c r="AO101" s="5">
        <v>38</v>
      </c>
      <c r="AP101" s="5">
        <v>39</v>
      </c>
      <c r="AQ101" s="5">
        <v>40</v>
      </c>
      <c r="AR101" s="5">
        <v>41</v>
      </c>
      <c r="AS101" s="5">
        <v>42</v>
      </c>
      <c r="AT101" s="5">
        <v>43</v>
      </c>
      <c r="AU101" s="5"/>
      <c r="AV101" s="5"/>
      <c r="AW101" s="6"/>
    </row>
    <row r="102" spans="1:49" s="2" customFormat="1" ht="24.75" customHeight="1">
      <c r="A102" s="37" t="s">
        <v>179</v>
      </c>
      <c r="B102" s="39" t="s">
        <v>180</v>
      </c>
      <c r="C102" s="10"/>
      <c r="D102" s="10">
        <v>2</v>
      </c>
      <c r="E102" s="10"/>
      <c r="F102" s="10"/>
      <c r="G102" s="10"/>
      <c r="H102" s="10">
        <v>4</v>
      </c>
      <c r="I102" s="10">
        <v>4</v>
      </c>
      <c r="J102" s="10">
        <v>6</v>
      </c>
      <c r="K102" s="10">
        <v>4</v>
      </c>
      <c r="L102" s="10">
        <v>4</v>
      </c>
      <c r="M102" s="10">
        <v>2</v>
      </c>
      <c r="N102" s="10">
        <v>4</v>
      </c>
      <c r="O102" s="10">
        <v>2</v>
      </c>
      <c r="P102" s="10">
        <v>4</v>
      </c>
      <c r="Q102" s="10"/>
      <c r="R102" s="10"/>
      <c r="S102" s="10"/>
      <c r="T102" s="5"/>
      <c r="U102" s="5">
        <f>D102+E102+F102+G102+H102+I102+J102+K102+L102+M102+N102+O102+P102+Q102+R102+S102+T102+C102</f>
        <v>36</v>
      </c>
      <c r="V102" s="20" t="s">
        <v>44</v>
      </c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>
        <f>W102+X102+Y102+Z102+AA102+AB102+AC102+AD102+AE102+AF102+AG102+AH102+AI102+AJ102+AK102+AL102+AM102+AN102+AO102+AP102+AQ102+AR102+AS102+AU102+AT102</f>
        <v>0</v>
      </c>
      <c r="AW102" s="6"/>
    </row>
    <row r="103" spans="1:49" s="2" customFormat="1" ht="50.25" customHeight="1">
      <c r="A103" s="37" t="s">
        <v>152</v>
      </c>
      <c r="B103" s="39" t="s">
        <v>116</v>
      </c>
      <c r="C103" s="10">
        <v>1</v>
      </c>
      <c r="D103" s="5">
        <v>2</v>
      </c>
      <c r="E103" s="5"/>
      <c r="F103" s="5"/>
      <c r="G103" s="5"/>
      <c r="H103" s="5">
        <v>2</v>
      </c>
      <c r="I103" s="5">
        <v>1</v>
      </c>
      <c r="J103" s="5">
        <v>1</v>
      </c>
      <c r="K103" s="5">
        <v>1</v>
      </c>
      <c r="L103" s="5">
        <v>1</v>
      </c>
      <c r="M103" s="5">
        <v>1</v>
      </c>
      <c r="N103" s="5">
        <v>1</v>
      </c>
      <c r="O103" s="5">
        <v>1</v>
      </c>
      <c r="P103" s="5">
        <v>1</v>
      </c>
      <c r="Q103" s="5">
        <v>1</v>
      </c>
      <c r="R103" s="5">
        <v>1</v>
      </c>
      <c r="S103" s="5">
        <v>1</v>
      </c>
      <c r="T103" s="5">
        <v>1</v>
      </c>
      <c r="U103" s="5">
        <f t="shared" ref="U103:U121" si="14">D103+E103+F103+G103+H103+I103+J103+K103+L103+M103+N103+O103+P103+Q103+R103+S103+T103+C103</f>
        <v>17</v>
      </c>
      <c r="V103" s="20" t="s">
        <v>44</v>
      </c>
      <c r="W103" s="5">
        <v>4</v>
      </c>
      <c r="X103" s="5">
        <v>2</v>
      </c>
      <c r="Y103" s="5">
        <v>3</v>
      </c>
      <c r="Z103" s="5">
        <v>3</v>
      </c>
      <c r="AA103" s="5">
        <v>3</v>
      </c>
      <c r="AB103" s="5">
        <v>3</v>
      </c>
      <c r="AC103" s="5">
        <v>3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>
        <f t="shared" ref="AV103:AV121" si="15">W103+X103+Y103+Z103+AA103+AB103+AC103+AD103+AE103+AF103+AG103+AH103+AI103+AJ103+AK103+AL103+AM103+AN103+AO103+AP103+AQ103+AR103+AS103+AU103+AT103</f>
        <v>21</v>
      </c>
      <c r="AW103" s="6"/>
    </row>
    <row r="104" spans="1:49" s="2" customFormat="1" ht="52.5">
      <c r="A104" s="37" t="s">
        <v>153</v>
      </c>
      <c r="B104" s="39" t="s">
        <v>165</v>
      </c>
      <c r="C104" s="10"/>
      <c r="D104" s="5">
        <v>2</v>
      </c>
      <c r="E104" s="5"/>
      <c r="F104" s="5"/>
      <c r="G104" s="5"/>
      <c r="H104" s="5">
        <v>2</v>
      </c>
      <c r="I104" s="5">
        <v>2</v>
      </c>
      <c r="J104" s="5">
        <v>2</v>
      </c>
      <c r="K104" s="5">
        <v>2</v>
      </c>
      <c r="L104" s="5">
        <v>2</v>
      </c>
      <c r="M104" s="5">
        <v>2</v>
      </c>
      <c r="N104" s="5">
        <v>2</v>
      </c>
      <c r="O104" s="5">
        <v>2</v>
      </c>
      <c r="P104" s="5">
        <v>2</v>
      </c>
      <c r="Q104" s="5">
        <v>2</v>
      </c>
      <c r="R104" s="5">
        <v>2</v>
      </c>
      <c r="S104" s="5">
        <v>2</v>
      </c>
      <c r="T104" s="5">
        <v>1</v>
      </c>
      <c r="U104" s="5">
        <f t="shared" si="14"/>
        <v>27</v>
      </c>
      <c r="V104" s="20" t="s">
        <v>44</v>
      </c>
      <c r="W104" s="5">
        <v>4</v>
      </c>
      <c r="X104" s="5">
        <v>4</v>
      </c>
      <c r="Y104" s="5">
        <v>4</v>
      </c>
      <c r="Z104" s="5">
        <v>4</v>
      </c>
      <c r="AA104" s="5">
        <v>4</v>
      </c>
      <c r="AB104" s="5">
        <v>3</v>
      </c>
      <c r="AC104" s="5">
        <v>4</v>
      </c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>
        <f t="shared" si="15"/>
        <v>27</v>
      </c>
      <c r="AW104" s="6"/>
    </row>
    <row r="105" spans="1:49" s="2" customFormat="1" ht="21">
      <c r="A105" s="37" t="s">
        <v>181</v>
      </c>
      <c r="B105" s="39" t="s">
        <v>130</v>
      </c>
      <c r="C105" s="10">
        <v>2</v>
      </c>
      <c r="D105" s="5">
        <v>2</v>
      </c>
      <c r="E105" s="5"/>
      <c r="F105" s="5"/>
      <c r="G105" s="5"/>
      <c r="H105" s="5">
        <v>2</v>
      </c>
      <c r="I105" s="5">
        <v>2</v>
      </c>
      <c r="J105" s="5">
        <v>2</v>
      </c>
      <c r="K105" s="5">
        <v>2</v>
      </c>
      <c r="L105" s="5">
        <v>2</v>
      </c>
      <c r="M105" s="5">
        <v>2</v>
      </c>
      <c r="N105" s="5">
        <v>2</v>
      </c>
      <c r="O105" s="5">
        <v>2</v>
      </c>
      <c r="P105" s="5">
        <v>2</v>
      </c>
      <c r="Q105" s="5">
        <v>2</v>
      </c>
      <c r="R105" s="5">
        <v>2</v>
      </c>
      <c r="S105" s="5">
        <v>2</v>
      </c>
      <c r="T105" s="5">
        <v>4</v>
      </c>
      <c r="U105" s="5">
        <f t="shared" si="14"/>
        <v>32</v>
      </c>
      <c r="V105" s="20" t="s">
        <v>44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>
        <f t="shared" si="15"/>
        <v>0</v>
      </c>
      <c r="AW105" s="6"/>
    </row>
    <row r="106" spans="1:49" s="2" customFormat="1" ht="42">
      <c r="A106" s="37" t="s">
        <v>55</v>
      </c>
      <c r="B106" s="39" t="s">
        <v>168</v>
      </c>
      <c r="C106" s="10"/>
      <c r="D106" s="10"/>
      <c r="E106" s="10"/>
      <c r="F106" s="10"/>
      <c r="G106" s="10"/>
      <c r="H106" s="10">
        <v>2</v>
      </c>
      <c r="I106" s="10">
        <v>2</v>
      </c>
      <c r="J106" s="10">
        <v>2</v>
      </c>
      <c r="K106" s="10">
        <v>2</v>
      </c>
      <c r="L106" s="10">
        <v>2</v>
      </c>
      <c r="M106" s="10">
        <v>2</v>
      </c>
      <c r="N106" s="10">
        <v>2</v>
      </c>
      <c r="O106" s="10">
        <v>2</v>
      </c>
      <c r="P106" s="10">
        <v>2</v>
      </c>
      <c r="Q106" s="10">
        <v>2</v>
      </c>
      <c r="R106" s="10">
        <v>2</v>
      </c>
      <c r="S106" s="10">
        <v>2</v>
      </c>
      <c r="T106" s="5"/>
      <c r="U106" s="5">
        <f t="shared" si="14"/>
        <v>24</v>
      </c>
      <c r="V106" s="20" t="s">
        <v>44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>
        <f t="shared" si="15"/>
        <v>0</v>
      </c>
      <c r="AW106" s="6"/>
    </row>
    <row r="107" spans="1:49" s="2" customFormat="1" ht="31.5">
      <c r="A107" s="37" t="s">
        <v>182</v>
      </c>
      <c r="B107" s="39" t="s">
        <v>183</v>
      </c>
      <c r="C107" s="10">
        <v>2</v>
      </c>
      <c r="D107" s="5">
        <v>2</v>
      </c>
      <c r="E107" s="5"/>
      <c r="F107" s="5"/>
      <c r="G107" s="5"/>
      <c r="H107" s="5">
        <v>4</v>
      </c>
      <c r="I107" s="5">
        <v>2</v>
      </c>
      <c r="J107" s="5">
        <v>2</v>
      </c>
      <c r="K107" s="5">
        <v>2</v>
      </c>
      <c r="L107" s="5">
        <v>2</v>
      </c>
      <c r="M107" s="5">
        <v>2</v>
      </c>
      <c r="N107" s="5">
        <v>2</v>
      </c>
      <c r="O107" s="5">
        <v>2</v>
      </c>
      <c r="P107" s="5">
        <v>2</v>
      </c>
      <c r="Q107" s="5">
        <v>2</v>
      </c>
      <c r="R107" s="5">
        <v>2</v>
      </c>
      <c r="S107" s="5">
        <v>2</v>
      </c>
      <c r="T107" s="5">
        <v>2</v>
      </c>
      <c r="U107" s="5">
        <f t="shared" si="14"/>
        <v>32</v>
      </c>
      <c r="V107" s="20" t="s">
        <v>44</v>
      </c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>
        <f t="shared" si="15"/>
        <v>0</v>
      </c>
      <c r="AW107" s="6"/>
    </row>
    <row r="108" spans="1:49" s="2" customFormat="1" ht="21">
      <c r="A108" s="37" t="s">
        <v>184</v>
      </c>
      <c r="B108" s="39" t="s">
        <v>62</v>
      </c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f t="shared" si="14"/>
        <v>0</v>
      </c>
      <c r="V108" s="20" t="s">
        <v>44</v>
      </c>
      <c r="W108" s="5">
        <v>8</v>
      </c>
      <c r="X108" s="5">
        <v>6</v>
      </c>
      <c r="Y108" s="5">
        <v>6</v>
      </c>
      <c r="Z108" s="5">
        <v>4</v>
      </c>
      <c r="AA108" s="5">
        <v>6</v>
      </c>
      <c r="AB108" s="5">
        <v>6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>
        <f t="shared" si="15"/>
        <v>36</v>
      </c>
      <c r="AW108" s="6"/>
    </row>
    <row r="109" spans="1:49" s="2" customFormat="1" ht="42">
      <c r="A109" s="37" t="s">
        <v>129</v>
      </c>
      <c r="B109" s="39" t="s">
        <v>185</v>
      </c>
      <c r="C109" s="10">
        <v>2</v>
      </c>
      <c r="D109" s="5">
        <v>3</v>
      </c>
      <c r="E109" s="5"/>
      <c r="F109" s="5"/>
      <c r="G109" s="5"/>
      <c r="H109" s="5">
        <v>3</v>
      </c>
      <c r="I109" s="5">
        <v>3</v>
      </c>
      <c r="J109" s="5">
        <v>3</v>
      </c>
      <c r="K109" s="5">
        <v>3</v>
      </c>
      <c r="L109" s="5">
        <v>3</v>
      </c>
      <c r="M109" s="5">
        <v>2</v>
      </c>
      <c r="N109" s="5">
        <v>2</v>
      </c>
      <c r="O109" s="5">
        <v>2</v>
      </c>
      <c r="P109" s="5">
        <v>2</v>
      </c>
      <c r="Q109" s="5">
        <v>2</v>
      </c>
      <c r="R109" s="5">
        <v>2</v>
      </c>
      <c r="S109" s="5">
        <v>2</v>
      </c>
      <c r="T109" s="5">
        <v>2</v>
      </c>
      <c r="U109" s="5">
        <f t="shared" si="14"/>
        <v>36</v>
      </c>
      <c r="V109" s="20" t="s">
        <v>44</v>
      </c>
      <c r="W109" s="5">
        <v>5</v>
      </c>
      <c r="X109" s="5">
        <v>4</v>
      </c>
      <c r="Y109" s="5">
        <v>4</v>
      </c>
      <c r="Z109" s="5">
        <v>4</v>
      </c>
      <c r="AA109" s="5">
        <v>3</v>
      </c>
      <c r="AB109" s="5">
        <v>4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>
        <f t="shared" si="15"/>
        <v>24</v>
      </c>
      <c r="AW109" s="6"/>
    </row>
    <row r="110" spans="1:49" s="2" customFormat="1" ht="31.5">
      <c r="A110" s="37" t="s">
        <v>186</v>
      </c>
      <c r="B110" s="39" t="s">
        <v>187</v>
      </c>
      <c r="C110" s="10"/>
      <c r="D110" s="5"/>
      <c r="E110" s="5"/>
      <c r="F110" s="5"/>
      <c r="G110" s="5"/>
      <c r="H110" s="5"/>
      <c r="I110" s="5"/>
      <c r="J110" s="5"/>
      <c r="K110" s="5">
        <v>1</v>
      </c>
      <c r="L110" s="5">
        <v>3</v>
      </c>
      <c r="M110" s="5">
        <v>3</v>
      </c>
      <c r="N110" s="5">
        <v>4</v>
      </c>
      <c r="O110" s="5">
        <v>4</v>
      </c>
      <c r="P110" s="5">
        <v>4</v>
      </c>
      <c r="Q110" s="5">
        <v>4</v>
      </c>
      <c r="R110" s="5">
        <v>4</v>
      </c>
      <c r="S110" s="5">
        <v>4</v>
      </c>
      <c r="T110" s="5">
        <v>4</v>
      </c>
      <c r="U110" s="5">
        <f t="shared" si="14"/>
        <v>35</v>
      </c>
      <c r="V110" s="20" t="s">
        <v>44</v>
      </c>
      <c r="W110" s="5">
        <v>2</v>
      </c>
      <c r="X110" s="5">
        <v>2</v>
      </c>
      <c r="Y110" s="5">
        <v>4</v>
      </c>
      <c r="Z110" s="5">
        <v>2</v>
      </c>
      <c r="AA110" s="5">
        <v>2</v>
      </c>
      <c r="AB110" s="5">
        <v>2</v>
      </c>
      <c r="AC110" s="5">
        <v>2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>
        <f t="shared" si="15"/>
        <v>16</v>
      </c>
      <c r="AW110" s="6"/>
    </row>
    <row r="111" spans="1:49" s="2" customFormat="1" ht="109.5" customHeight="1">
      <c r="A111" s="37" t="s">
        <v>188</v>
      </c>
      <c r="B111" s="39" t="s">
        <v>189</v>
      </c>
      <c r="C111" s="10">
        <v>1</v>
      </c>
      <c r="D111" s="5">
        <v>2</v>
      </c>
      <c r="E111" s="5"/>
      <c r="F111" s="5"/>
      <c r="G111" s="5"/>
      <c r="H111" s="5">
        <v>3</v>
      </c>
      <c r="I111" s="5">
        <v>3</v>
      </c>
      <c r="J111" s="5">
        <v>3</v>
      </c>
      <c r="K111" s="5">
        <v>3</v>
      </c>
      <c r="L111" s="5">
        <v>4</v>
      </c>
      <c r="M111" s="5">
        <v>4</v>
      </c>
      <c r="N111" s="5">
        <v>4</v>
      </c>
      <c r="O111" s="5">
        <v>4</v>
      </c>
      <c r="P111" s="5">
        <v>4</v>
      </c>
      <c r="Q111" s="5">
        <v>4</v>
      </c>
      <c r="R111" s="5">
        <v>4</v>
      </c>
      <c r="S111" s="5">
        <v>4</v>
      </c>
      <c r="T111" s="5">
        <v>4</v>
      </c>
      <c r="U111" s="5">
        <f t="shared" si="14"/>
        <v>51</v>
      </c>
      <c r="V111" s="20" t="s">
        <v>44</v>
      </c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>
        <f t="shared" si="15"/>
        <v>0</v>
      </c>
      <c r="AW111" s="6"/>
    </row>
    <row r="112" spans="1:49" s="2" customFormat="1" ht="96.75" customHeight="1">
      <c r="A112" s="37" t="s">
        <v>124</v>
      </c>
      <c r="B112" s="39" t="s">
        <v>190</v>
      </c>
      <c r="C112" s="10"/>
      <c r="D112" s="5">
        <v>6</v>
      </c>
      <c r="E112" s="5"/>
      <c r="F112" s="5"/>
      <c r="G112" s="5"/>
      <c r="H112" s="5">
        <v>4</v>
      </c>
      <c r="I112" s="5">
        <v>4</v>
      </c>
      <c r="J112" s="5">
        <v>4</v>
      </c>
      <c r="K112" s="5">
        <v>4</v>
      </c>
      <c r="L112" s="5">
        <v>4</v>
      </c>
      <c r="M112" s="5">
        <v>4</v>
      </c>
      <c r="N112" s="5">
        <v>4</v>
      </c>
      <c r="O112" s="5">
        <v>4</v>
      </c>
      <c r="P112" s="5">
        <v>4</v>
      </c>
      <c r="Q112" s="5">
        <v>4</v>
      </c>
      <c r="R112" s="5">
        <v>4</v>
      </c>
      <c r="S112" s="5">
        <v>4</v>
      </c>
      <c r="T112" s="5">
        <v>2</v>
      </c>
      <c r="U112" s="5">
        <f t="shared" si="14"/>
        <v>56</v>
      </c>
      <c r="V112" s="20" t="s">
        <v>44</v>
      </c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>
        <f t="shared" si="15"/>
        <v>0</v>
      </c>
      <c r="AW112" s="6"/>
    </row>
    <row r="113" spans="1:50" s="2" customFormat="1" ht="26.25">
      <c r="A113" s="9" t="s">
        <v>125</v>
      </c>
      <c r="B113" s="10" t="s">
        <v>41</v>
      </c>
      <c r="C113" s="10"/>
      <c r="D113" s="5"/>
      <c r="E113" s="5"/>
      <c r="F113" s="5"/>
      <c r="G113" s="5"/>
      <c r="H113" s="5"/>
      <c r="I113" s="5">
        <v>6</v>
      </c>
      <c r="J113" s="5"/>
      <c r="K113" s="5">
        <v>6</v>
      </c>
      <c r="L113" s="5"/>
      <c r="M113" s="5">
        <v>6</v>
      </c>
      <c r="N113" s="5"/>
      <c r="O113" s="5">
        <v>6</v>
      </c>
      <c r="P113" s="5"/>
      <c r="Q113" s="5">
        <v>6</v>
      </c>
      <c r="R113" s="5"/>
      <c r="S113" s="5">
        <v>6</v>
      </c>
      <c r="T113" s="5"/>
      <c r="U113" s="5">
        <f t="shared" si="14"/>
        <v>36</v>
      </c>
      <c r="V113" s="20" t="s">
        <v>44</v>
      </c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>
        <f t="shared" si="15"/>
        <v>0</v>
      </c>
      <c r="AW113" s="6"/>
    </row>
    <row r="114" spans="1:50" s="2" customFormat="1" ht="26.25">
      <c r="A114" s="9" t="s">
        <v>126</v>
      </c>
      <c r="B114" s="10" t="s">
        <v>59</v>
      </c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>
        <f t="shared" si="14"/>
        <v>0</v>
      </c>
      <c r="V114" s="20" t="s">
        <v>44</v>
      </c>
      <c r="W114" s="5"/>
      <c r="X114" s="5"/>
      <c r="Y114" s="5"/>
      <c r="Z114" s="5"/>
      <c r="AA114" s="5"/>
      <c r="AB114" s="5"/>
      <c r="AC114" s="5"/>
      <c r="AD114" s="5">
        <v>36</v>
      </c>
      <c r="AE114" s="5">
        <v>36</v>
      </c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>
        <f t="shared" si="15"/>
        <v>72</v>
      </c>
      <c r="AW114" s="6"/>
    </row>
    <row r="115" spans="1:50" s="2" customFormat="1" ht="26.25">
      <c r="A115" s="9" t="s">
        <v>127</v>
      </c>
      <c r="B115" s="10" t="s">
        <v>59</v>
      </c>
      <c r="C115" s="10"/>
      <c r="D115" s="5"/>
      <c r="E115" s="5">
        <v>36</v>
      </c>
      <c r="F115" s="5">
        <v>36</v>
      </c>
      <c r="G115" s="5">
        <v>36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>
        <f t="shared" si="14"/>
        <v>108</v>
      </c>
      <c r="V115" s="20" t="s">
        <v>44</v>
      </c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>
        <f t="shared" si="15"/>
        <v>0</v>
      </c>
      <c r="AW115" s="6" t="s">
        <v>58</v>
      </c>
    </row>
    <row r="116" spans="1:50" s="2" customFormat="1" ht="63">
      <c r="A116" s="37" t="s">
        <v>191</v>
      </c>
      <c r="B116" s="39" t="s">
        <v>192</v>
      </c>
      <c r="C116" s="10"/>
      <c r="D116" s="5">
        <v>4</v>
      </c>
      <c r="E116" s="5"/>
      <c r="F116" s="5"/>
      <c r="G116" s="5"/>
      <c r="H116" s="5">
        <v>4</v>
      </c>
      <c r="I116" s="5">
        <v>3</v>
      </c>
      <c r="J116" s="5">
        <v>3</v>
      </c>
      <c r="K116" s="5">
        <v>3</v>
      </c>
      <c r="L116" s="5">
        <v>3</v>
      </c>
      <c r="M116" s="5">
        <v>3</v>
      </c>
      <c r="N116" s="5">
        <v>3</v>
      </c>
      <c r="O116" s="5">
        <v>2</v>
      </c>
      <c r="P116" s="5">
        <v>3</v>
      </c>
      <c r="Q116" s="5">
        <v>4</v>
      </c>
      <c r="R116" s="5">
        <v>4</v>
      </c>
      <c r="S116" s="5">
        <v>4</v>
      </c>
      <c r="T116" s="5">
        <v>4</v>
      </c>
      <c r="U116" s="5">
        <f t="shared" si="14"/>
        <v>47</v>
      </c>
      <c r="V116" s="20" t="s">
        <v>44</v>
      </c>
      <c r="W116" s="5">
        <v>17</v>
      </c>
      <c r="X116" s="5">
        <v>9</v>
      </c>
      <c r="Y116" s="5">
        <v>10</v>
      </c>
      <c r="Z116" s="5">
        <v>10</v>
      </c>
      <c r="AA116" s="5">
        <v>9</v>
      </c>
      <c r="AB116" s="5">
        <v>9</v>
      </c>
      <c r="AC116" s="5">
        <v>12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>
        <f t="shared" si="15"/>
        <v>76</v>
      </c>
      <c r="AW116" s="6"/>
    </row>
    <row r="117" spans="1:50" s="2" customFormat="1" ht="26.25">
      <c r="A117" s="9" t="s">
        <v>193</v>
      </c>
      <c r="B117" s="10" t="s">
        <v>41</v>
      </c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>
        <f t="shared" si="14"/>
        <v>0</v>
      </c>
      <c r="V117" s="20" t="s">
        <v>44</v>
      </c>
      <c r="W117" s="5"/>
      <c r="X117" s="5">
        <v>6</v>
      </c>
      <c r="Y117" s="5"/>
      <c r="Z117" s="5">
        <v>6</v>
      </c>
      <c r="AA117" s="5">
        <v>6</v>
      </c>
      <c r="AB117" s="5">
        <v>6</v>
      </c>
      <c r="AC117" s="5">
        <v>12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>
        <f t="shared" si="15"/>
        <v>36</v>
      </c>
      <c r="AW117" s="6"/>
    </row>
    <row r="118" spans="1:50" s="2" customFormat="1" ht="26.25">
      <c r="A118" s="9" t="s">
        <v>194</v>
      </c>
      <c r="B118" s="10" t="s">
        <v>59</v>
      </c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>
        <f t="shared" si="14"/>
        <v>0</v>
      </c>
      <c r="V118" s="20" t="s">
        <v>44</v>
      </c>
      <c r="W118" s="5"/>
      <c r="X118" s="5"/>
      <c r="Y118" s="5"/>
      <c r="Z118" s="5"/>
      <c r="AA118" s="5"/>
      <c r="AB118" s="5"/>
      <c r="AC118" s="5"/>
      <c r="AD118" s="5"/>
      <c r="AE118" s="5"/>
      <c r="AF118" s="5">
        <v>36</v>
      </c>
      <c r="AG118" s="5">
        <v>36</v>
      </c>
      <c r="AH118" s="5">
        <v>36</v>
      </c>
      <c r="AI118" s="5">
        <v>36</v>
      </c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>
        <f t="shared" si="15"/>
        <v>144</v>
      </c>
      <c r="AW118" s="6"/>
    </row>
    <row r="119" spans="1:50" s="2" customFormat="1" ht="51.75">
      <c r="A119" s="11" t="s">
        <v>177</v>
      </c>
      <c r="B119" s="10" t="s">
        <v>178</v>
      </c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>
        <f t="shared" si="14"/>
        <v>0</v>
      </c>
      <c r="V119" s="20" t="s">
        <v>44</v>
      </c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>
        <v>36</v>
      </c>
      <c r="AL119" s="5">
        <v>36</v>
      </c>
      <c r="AM119" s="5">
        <v>36</v>
      </c>
      <c r="AN119" s="5">
        <v>36</v>
      </c>
      <c r="AO119" s="5"/>
      <c r="AP119" s="5"/>
      <c r="AQ119" s="5"/>
      <c r="AR119" s="5"/>
      <c r="AS119" s="5"/>
      <c r="AT119" s="5"/>
      <c r="AU119" s="5"/>
      <c r="AV119" s="5">
        <f t="shared" si="15"/>
        <v>144</v>
      </c>
      <c r="AW119" s="6"/>
    </row>
    <row r="120" spans="1:50" s="2" customFormat="1">
      <c r="A120" s="25" t="s">
        <v>43</v>
      </c>
      <c r="B120" s="25"/>
      <c r="C120" s="2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>
        <f t="shared" si="14"/>
        <v>0</v>
      </c>
      <c r="V120" s="20" t="s">
        <v>44</v>
      </c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>
        <v>36</v>
      </c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>
        <f t="shared" si="15"/>
        <v>36</v>
      </c>
      <c r="AW120" s="4"/>
    </row>
    <row r="121" spans="1:50" s="2" customFormat="1" ht="36">
      <c r="A121" s="13" t="s">
        <v>51</v>
      </c>
      <c r="B121" s="14" t="s">
        <v>52</v>
      </c>
      <c r="C121" s="2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>
        <f t="shared" si="14"/>
        <v>0</v>
      </c>
      <c r="V121" s="20" t="s">
        <v>44</v>
      </c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>
        <v>36</v>
      </c>
      <c r="AP121" s="5">
        <v>36</v>
      </c>
      <c r="AQ121" s="5">
        <v>36</v>
      </c>
      <c r="AR121" s="5">
        <v>36</v>
      </c>
      <c r="AS121" s="5">
        <v>36</v>
      </c>
      <c r="AT121" s="5">
        <v>36</v>
      </c>
      <c r="AU121" s="5"/>
      <c r="AV121" s="5">
        <f t="shared" si="15"/>
        <v>216</v>
      </c>
      <c r="AW121" s="4"/>
    </row>
    <row r="122" spans="1:50" s="2" customFormat="1">
      <c r="A122" s="25" t="s">
        <v>45</v>
      </c>
      <c r="B122" s="25"/>
      <c r="C122" s="20">
        <f>C102+C103+C104+C105+C106+C107+C108+C109+C110+C111+C112+C113+C114+C115+C119+C120+C121+C116+C117+C118</f>
        <v>8</v>
      </c>
      <c r="D122" s="20">
        <f t="shared" ref="D122:U122" si="16">D102+D103+D104+D105+D106+D107+D108+D109+D110+D111+D112+D113+D114+D115+D119+D120+D121+D116+D117+D118</f>
        <v>25</v>
      </c>
      <c r="E122" s="20">
        <f t="shared" si="16"/>
        <v>36</v>
      </c>
      <c r="F122" s="20">
        <f t="shared" si="16"/>
        <v>36</v>
      </c>
      <c r="G122" s="20">
        <f t="shared" si="16"/>
        <v>36</v>
      </c>
      <c r="H122" s="20">
        <f t="shared" si="16"/>
        <v>30</v>
      </c>
      <c r="I122" s="20">
        <f t="shared" si="16"/>
        <v>32</v>
      </c>
      <c r="J122" s="20">
        <f t="shared" si="16"/>
        <v>28</v>
      </c>
      <c r="K122" s="20">
        <f t="shared" si="16"/>
        <v>33</v>
      </c>
      <c r="L122" s="20">
        <f t="shared" si="16"/>
        <v>30</v>
      </c>
      <c r="M122" s="20">
        <f t="shared" si="16"/>
        <v>33</v>
      </c>
      <c r="N122" s="20">
        <f t="shared" si="16"/>
        <v>30</v>
      </c>
      <c r="O122" s="20">
        <f t="shared" si="16"/>
        <v>33</v>
      </c>
      <c r="P122" s="20">
        <f t="shared" si="16"/>
        <v>30</v>
      </c>
      <c r="Q122" s="20">
        <f t="shared" si="16"/>
        <v>33</v>
      </c>
      <c r="R122" s="20">
        <f t="shared" si="16"/>
        <v>27</v>
      </c>
      <c r="S122" s="20">
        <f t="shared" si="16"/>
        <v>33</v>
      </c>
      <c r="T122" s="20">
        <f t="shared" si="16"/>
        <v>24</v>
      </c>
      <c r="U122" s="20">
        <f t="shared" si="16"/>
        <v>537</v>
      </c>
      <c r="V122" s="20" t="s">
        <v>44</v>
      </c>
      <c r="W122" s="5">
        <f>W102+W103+W104+W105+W106+W107+W108+W109+W110+W111+W112+W113+W114+W115+W119+W120+W121+W110+W116+W117+W118</f>
        <v>42</v>
      </c>
      <c r="X122" s="5">
        <f t="shared" ref="X122:AV122" si="17">X102+X103+X104+X105+X106+X107+X108+X109+X110+X111+X112+X113+X114+X115+X119+X120+X121+X110+X116+X117+X118</f>
        <v>35</v>
      </c>
      <c r="Y122" s="5">
        <f t="shared" si="17"/>
        <v>35</v>
      </c>
      <c r="Z122" s="5">
        <f t="shared" si="17"/>
        <v>35</v>
      </c>
      <c r="AA122" s="5">
        <f t="shared" si="17"/>
        <v>35</v>
      </c>
      <c r="AB122" s="5">
        <f t="shared" si="17"/>
        <v>35</v>
      </c>
      <c r="AC122" s="5">
        <f t="shared" si="17"/>
        <v>35</v>
      </c>
      <c r="AD122" s="5">
        <f t="shared" si="17"/>
        <v>36</v>
      </c>
      <c r="AE122" s="5">
        <f t="shared" si="17"/>
        <v>36</v>
      </c>
      <c r="AF122" s="5">
        <f t="shared" si="17"/>
        <v>36</v>
      </c>
      <c r="AG122" s="5">
        <f t="shared" si="17"/>
        <v>36</v>
      </c>
      <c r="AH122" s="5">
        <f t="shared" si="17"/>
        <v>36</v>
      </c>
      <c r="AI122" s="5">
        <f t="shared" si="17"/>
        <v>36</v>
      </c>
      <c r="AJ122" s="5">
        <f t="shared" si="17"/>
        <v>36</v>
      </c>
      <c r="AK122" s="5">
        <f t="shared" si="17"/>
        <v>36</v>
      </c>
      <c r="AL122" s="5">
        <f t="shared" si="17"/>
        <v>36</v>
      </c>
      <c r="AM122" s="5">
        <f t="shared" si="17"/>
        <v>36</v>
      </c>
      <c r="AN122" s="5">
        <f t="shared" si="17"/>
        <v>36</v>
      </c>
      <c r="AO122" s="5">
        <f t="shared" si="17"/>
        <v>36</v>
      </c>
      <c r="AP122" s="5">
        <f t="shared" si="17"/>
        <v>36</v>
      </c>
      <c r="AQ122" s="5">
        <f t="shared" si="17"/>
        <v>36</v>
      </c>
      <c r="AR122" s="5">
        <f t="shared" si="17"/>
        <v>36</v>
      </c>
      <c r="AS122" s="5">
        <f t="shared" si="17"/>
        <v>36</v>
      </c>
      <c r="AT122" s="5">
        <f t="shared" si="17"/>
        <v>36</v>
      </c>
      <c r="AU122" s="5">
        <f t="shared" si="17"/>
        <v>0</v>
      </c>
      <c r="AV122" s="5">
        <f t="shared" si="17"/>
        <v>864</v>
      </c>
      <c r="AW122" s="6"/>
      <c r="AX122" s="3"/>
    </row>
    <row r="123" spans="1:50">
      <c r="A123" s="6"/>
      <c r="B123" s="6"/>
      <c r="C123" s="6"/>
      <c r="D123" s="6"/>
      <c r="E123" s="6"/>
      <c r="F123" s="6"/>
      <c r="G123" s="6"/>
      <c r="H123" s="6"/>
      <c r="I123" s="6"/>
      <c r="J123" s="6"/>
      <c r="N123" s="6"/>
      <c r="O123" s="6"/>
      <c r="P123" s="6"/>
      <c r="Q123" s="6"/>
      <c r="U123" s="6"/>
      <c r="V123" s="6"/>
      <c r="W123" s="6"/>
      <c r="X123" s="6"/>
      <c r="Y123" s="6"/>
      <c r="Z123" s="6"/>
      <c r="AA123" s="6"/>
      <c r="AB123" s="6"/>
      <c r="AC123" s="6"/>
      <c r="AE123" s="6"/>
      <c r="AF123" s="6"/>
      <c r="AG123" s="6"/>
      <c r="AH123" s="6"/>
      <c r="AI123" s="6"/>
      <c r="AJ123" s="6"/>
      <c r="AK123" s="6"/>
      <c r="AN123" s="6"/>
      <c r="AO123" s="6"/>
      <c r="AP123" s="6"/>
      <c r="AQ123" s="6"/>
      <c r="AR123" s="6"/>
      <c r="AS123" s="6"/>
      <c r="AT123" s="6"/>
      <c r="AU123" s="6"/>
      <c r="AV123" s="6"/>
      <c r="AW123" s="18"/>
    </row>
    <row r="124" spans="1:50">
      <c r="A124" s="6"/>
      <c r="B124" s="6"/>
      <c r="C124" s="6"/>
      <c r="D124" s="6"/>
      <c r="E124" s="6"/>
      <c r="F124" s="6"/>
      <c r="G124" s="6"/>
      <c r="H124" s="6"/>
      <c r="I124" s="6"/>
      <c r="J124" s="6"/>
      <c r="N124" s="6"/>
      <c r="O124" s="6"/>
      <c r="P124" s="6"/>
      <c r="Q124" s="6"/>
      <c r="U124" s="6"/>
      <c r="V124" s="6"/>
      <c r="W124" s="6"/>
      <c r="X124" s="6"/>
      <c r="Y124" s="6"/>
      <c r="Z124" s="6"/>
      <c r="AA124" s="6"/>
      <c r="AB124" s="6"/>
      <c r="AC124" s="6"/>
      <c r="AE124" s="6"/>
      <c r="AF124" s="6"/>
      <c r="AG124" s="6"/>
      <c r="AH124" s="6"/>
      <c r="AI124" s="6"/>
      <c r="AJ124" s="6"/>
      <c r="AK124" s="6"/>
      <c r="AN124" s="6"/>
      <c r="AO124" s="6"/>
      <c r="AP124" s="6"/>
      <c r="AQ124" s="6"/>
      <c r="AR124" s="6"/>
      <c r="AS124" s="6"/>
      <c r="AT124" s="6"/>
      <c r="AU124" s="6"/>
      <c r="AV124" s="6"/>
      <c r="AW124" s="18"/>
    </row>
    <row r="125" spans="1:50">
      <c r="A125" s="6"/>
      <c r="B125" s="6"/>
      <c r="C125" s="6"/>
      <c r="D125" s="6"/>
      <c r="E125" s="6"/>
      <c r="F125" s="6"/>
      <c r="G125" s="6"/>
      <c r="H125" s="6"/>
      <c r="I125" s="6"/>
      <c r="J125" s="6"/>
      <c r="N125" s="6"/>
      <c r="O125" s="6"/>
      <c r="P125" s="6"/>
      <c r="Q125" s="6"/>
      <c r="U125" s="6"/>
      <c r="V125" s="6"/>
      <c r="W125" s="6"/>
      <c r="X125" s="6"/>
      <c r="Y125" s="6"/>
      <c r="Z125" s="6"/>
      <c r="AA125" s="6"/>
      <c r="AB125" s="6"/>
      <c r="AC125" s="6"/>
      <c r="AE125" s="6"/>
      <c r="AF125" s="6"/>
      <c r="AG125" s="6"/>
      <c r="AH125" s="6"/>
      <c r="AI125" s="6"/>
      <c r="AJ125" s="6"/>
      <c r="AK125" s="6"/>
      <c r="AN125" s="6"/>
      <c r="AO125" s="6"/>
      <c r="AP125" s="6"/>
      <c r="AQ125" s="6"/>
      <c r="AR125" s="6"/>
      <c r="AS125" s="6"/>
      <c r="AT125" s="6"/>
      <c r="AU125" s="6"/>
      <c r="AV125" s="6"/>
      <c r="AW125" s="18"/>
    </row>
    <row r="126" spans="1:50">
      <c r="A126" s="6"/>
      <c r="B126" s="6"/>
      <c r="C126" s="6"/>
      <c r="D126" s="6"/>
      <c r="E126" s="6"/>
      <c r="F126" s="6"/>
      <c r="G126" s="6"/>
      <c r="H126" s="6"/>
      <c r="I126" s="6"/>
      <c r="J126" s="6"/>
      <c r="N126" s="6"/>
      <c r="O126" s="6"/>
      <c r="P126" s="6"/>
      <c r="Q126" s="6"/>
      <c r="U126" s="6"/>
      <c r="V126" s="6"/>
      <c r="W126" s="6"/>
      <c r="X126" s="6"/>
      <c r="Y126" s="6"/>
      <c r="Z126" s="6"/>
      <c r="AA126" s="6"/>
      <c r="AB126" s="6"/>
      <c r="AC126" s="6"/>
      <c r="AE126" s="6"/>
      <c r="AF126" s="6"/>
      <c r="AG126" s="6"/>
      <c r="AH126" s="6"/>
      <c r="AI126" s="6"/>
      <c r="AJ126" s="6"/>
      <c r="AK126" s="6"/>
      <c r="AN126" s="6"/>
      <c r="AO126" s="6"/>
      <c r="AP126" s="6"/>
      <c r="AQ126" s="6"/>
      <c r="AR126" s="6"/>
      <c r="AS126" s="6"/>
      <c r="AT126" s="6"/>
      <c r="AU126" s="6"/>
      <c r="AV126" s="6"/>
      <c r="AW126" s="18"/>
    </row>
    <row r="127" spans="1:50">
      <c r="A127" s="6"/>
      <c r="B127" s="6"/>
      <c r="C127" s="6"/>
      <c r="D127" s="6"/>
      <c r="E127" s="6"/>
      <c r="F127" s="6"/>
      <c r="G127" s="6"/>
      <c r="H127" s="6"/>
      <c r="I127" s="6"/>
      <c r="J127" s="6"/>
      <c r="N127" s="6"/>
      <c r="O127" s="6"/>
      <c r="P127" s="6"/>
      <c r="Q127" s="6"/>
      <c r="U127" s="6"/>
      <c r="V127" s="6"/>
      <c r="W127" s="6"/>
      <c r="X127" s="6"/>
      <c r="Y127" s="6"/>
      <c r="Z127" s="6"/>
      <c r="AA127" s="6"/>
      <c r="AB127" s="6"/>
      <c r="AC127" s="6"/>
      <c r="AE127" s="6"/>
      <c r="AF127" s="6"/>
      <c r="AG127" s="6"/>
      <c r="AH127" s="6"/>
      <c r="AI127" s="6"/>
      <c r="AJ127" s="6"/>
      <c r="AK127" s="6"/>
      <c r="AN127" s="6"/>
      <c r="AO127" s="6"/>
      <c r="AP127" s="6"/>
      <c r="AQ127" s="6"/>
      <c r="AR127" s="6"/>
      <c r="AS127" s="6"/>
      <c r="AT127" s="6"/>
      <c r="AU127" s="6"/>
      <c r="AV127" s="6"/>
      <c r="AW127" s="18"/>
    </row>
    <row r="128" spans="1:50">
      <c r="A128" s="2"/>
      <c r="AV128" s="2"/>
    </row>
  </sheetData>
  <mergeCells count="73">
    <mergeCell ref="AV69:AV70"/>
    <mergeCell ref="D71:AU71"/>
    <mergeCell ref="U6:U7"/>
    <mergeCell ref="AM38:AP38"/>
    <mergeCell ref="M6:P6"/>
    <mergeCell ref="V6:Y6"/>
    <mergeCell ref="AD69:AH69"/>
    <mergeCell ref="C38:G38"/>
    <mergeCell ref="D67:AS68"/>
    <mergeCell ref="I6:L6"/>
    <mergeCell ref="AD6:AH6"/>
    <mergeCell ref="AI6:AL6"/>
    <mergeCell ref="AI38:AL38"/>
    <mergeCell ref="U69:U70"/>
    <mergeCell ref="AQ38:AU38"/>
    <mergeCell ref="M38:P38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D36:AS37"/>
    <mergeCell ref="A38:A39"/>
    <mergeCell ref="B38:B39"/>
    <mergeCell ref="U38:U39"/>
    <mergeCell ref="M69:P69"/>
    <mergeCell ref="Q69:T69"/>
    <mergeCell ref="V69:Y69"/>
    <mergeCell ref="Z69:AC69"/>
    <mergeCell ref="AM69:AP69"/>
    <mergeCell ref="AQ69:AU69"/>
    <mergeCell ref="A69:A70"/>
    <mergeCell ref="B69:B70"/>
    <mergeCell ref="Q38:T38"/>
    <mergeCell ref="V38:Y38"/>
    <mergeCell ref="Z38:AC38"/>
    <mergeCell ref="C69:H69"/>
    <mergeCell ref="AM98:AP98"/>
    <mergeCell ref="AQ98:AU98"/>
    <mergeCell ref="K95:L95"/>
    <mergeCell ref="A63:B63"/>
    <mergeCell ref="A64:B64"/>
    <mergeCell ref="A92:B92"/>
    <mergeCell ref="A94:B94"/>
    <mergeCell ref="I69:L69"/>
    <mergeCell ref="AI69:AL69"/>
    <mergeCell ref="AV98:AV99"/>
    <mergeCell ref="D100:AU100"/>
    <mergeCell ref="A120:B120"/>
    <mergeCell ref="A122:B122"/>
    <mergeCell ref="D96:AS97"/>
    <mergeCell ref="A98:A99"/>
    <mergeCell ref="B98:B99"/>
    <mergeCell ref="C98:H98"/>
    <mergeCell ref="I98:L98"/>
    <mergeCell ref="M98:P98"/>
    <mergeCell ref="Q98:T98"/>
    <mergeCell ref="U98:U99"/>
    <mergeCell ref="V98:Y98"/>
    <mergeCell ref="Z98:AC98"/>
    <mergeCell ref="AD98:AH98"/>
    <mergeCell ref="AI98:AL9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2021-08-03T08:59:00Z</dcterms:modified>
</cp:coreProperties>
</file>