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U117" i="1" l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U116" i="1"/>
  <c r="AV116" i="1" s="1"/>
  <c r="AV115" i="1"/>
  <c r="AV114" i="1"/>
  <c r="U114" i="1"/>
  <c r="AV113" i="1"/>
  <c r="U113" i="1"/>
  <c r="AV112" i="1"/>
  <c r="U112" i="1"/>
  <c r="AV111" i="1"/>
  <c r="U111" i="1"/>
  <c r="AV110" i="1"/>
  <c r="U110" i="1"/>
  <c r="AV109" i="1"/>
  <c r="U109" i="1"/>
  <c r="AV108" i="1"/>
  <c r="U108" i="1"/>
  <c r="AV107" i="1"/>
  <c r="U107" i="1"/>
  <c r="AV106" i="1"/>
  <c r="U106" i="1"/>
  <c r="AV105" i="1"/>
  <c r="U105" i="1"/>
  <c r="AV104" i="1"/>
  <c r="U104" i="1"/>
  <c r="AV103" i="1"/>
  <c r="U103" i="1"/>
  <c r="AV102" i="1"/>
  <c r="U102" i="1"/>
  <c r="AV101" i="1"/>
  <c r="U101" i="1"/>
  <c r="AV100" i="1"/>
  <c r="U100" i="1"/>
  <c r="AV99" i="1"/>
  <c r="AV117" i="1" s="1"/>
  <c r="U99" i="1"/>
  <c r="U117" i="1" s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AV90" i="1" s="1"/>
  <c r="W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U89" i="1"/>
  <c r="AV89" i="1" s="1"/>
  <c r="U88" i="1"/>
  <c r="AV88" i="1" s="1"/>
  <c r="U87" i="1"/>
  <c r="AV87" i="1" s="1"/>
  <c r="U86" i="1"/>
  <c r="AV86" i="1" s="1"/>
  <c r="U85" i="1"/>
  <c r="AV85" i="1" s="1"/>
  <c r="U84" i="1"/>
  <c r="AV84" i="1" s="1"/>
  <c r="U83" i="1"/>
  <c r="AV83" i="1" s="1"/>
  <c r="U82" i="1"/>
  <c r="AV82" i="1" s="1"/>
  <c r="U81" i="1"/>
  <c r="AV81" i="1" s="1"/>
  <c r="U80" i="1"/>
  <c r="AV80" i="1" s="1"/>
  <c r="U79" i="1"/>
  <c r="AV79" i="1" s="1"/>
  <c r="U78" i="1"/>
  <c r="AV78" i="1" s="1"/>
  <c r="U77" i="1"/>
  <c r="AV77" i="1" s="1"/>
  <c r="U76" i="1"/>
  <c r="AV76" i="1" s="1"/>
  <c r="U75" i="1"/>
  <c r="AV75" i="1" s="1"/>
  <c r="U74" i="1"/>
  <c r="AV74" i="1" s="1"/>
  <c r="U73" i="1"/>
  <c r="AV73" i="1" s="1"/>
  <c r="U72" i="1"/>
  <c r="AV72" i="1" s="1"/>
  <c r="D64" i="1" l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W64" i="1"/>
  <c r="AV60" i="1"/>
  <c r="AV61" i="1"/>
  <c r="U60" i="1"/>
  <c r="U61" i="1"/>
  <c r="T33" i="1"/>
  <c r="U16" i="1"/>
  <c r="AV59" i="1" l="1"/>
  <c r="U59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62" i="1"/>
  <c r="AV63" i="1"/>
  <c r="AV42" i="1"/>
  <c r="AV64" i="1" l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10" i="1"/>
  <c r="AT33" i="1"/>
  <c r="U56" i="1" l="1"/>
  <c r="U57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C33" i="1"/>
  <c r="AV33" i="1" l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8" i="1"/>
  <c r="U62" i="1"/>
  <c r="U63" i="1"/>
  <c r="U13" i="1"/>
  <c r="U11" i="1"/>
  <c r="U12" i="1"/>
  <c r="U14" i="1"/>
  <c r="U15" i="1"/>
  <c r="U18" i="1"/>
  <c r="U19" i="1"/>
  <c r="U20" i="1"/>
  <c r="U21" i="1"/>
  <c r="U22" i="1"/>
  <c r="U23" i="1"/>
  <c r="U24" i="1"/>
  <c r="U25" i="1"/>
  <c r="U26" i="1"/>
  <c r="U27" i="1"/>
  <c r="U28" i="1"/>
  <c r="U32" i="1"/>
  <c r="U42" i="1"/>
  <c r="U10" i="1"/>
  <c r="U64" i="1" l="1"/>
  <c r="U33" i="1"/>
</calcChain>
</file>

<file path=xl/sharedStrings.xml><?xml version="1.0" encoding="utf-8"?>
<sst xmlns="http://schemas.openxmlformats.org/spreadsheetml/2006/main" count="464" uniqueCount="192">
  <si>
    <t>21-25</t>
  </si>
  <si>
    <t>07-11</t>
  </si>
  <si>
    <t>14-18</t>
  </si>
  <si>
    <t>05-09</t>
  </si>
  <si>
    <t>12-16</t>
  </si>
  <si>
    <t>19-23</t>
  </si>
  <si>
    <t>26-30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</si>
  <si>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</si>
  <si>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</si>
  <si>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</si>
  <si>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</si>
  <si>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</si>
  <si>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</si>
  <si>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</si>
  <si>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</si>
  <si>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</si>
  <si>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</si>
  <si>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</si>
  <si>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</si>
  <si>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</si>
  <si>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</si>
  <si>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</si>
  <si>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</si>
  <si>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</si>
  <si>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</si>
  <si>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</si>
  <si>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</si>
  <si>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</si>
  <si>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</si>
  <si>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</si>
  <si>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</si>
  <si>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</si>
  <si>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</si>
  <si>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</si>
  <si>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</si>
  <si>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</si>
  <si>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</si>
  <si>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</si>
  <si>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</si>
  <si>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</si>
  <si>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</si>
  <si>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</si>
  <si>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</si>
  <si>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</si>
  <si>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</si>
  <si>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</si>
  <si>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</si>
  <si>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</si>
  <si>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</si>
  <si>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</si>
  <si>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</si>
  <si>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ГИА</t>
  </si>
  <si>
    <t>Государственная итоговая аттестация</t>
  </si>
  <si>
    <t>Информатика</t>
  </si>
  <si>
    <t>ОП.01</t>
  </si>
  <si>
    <t>ОП.05</t>
  </si>
  <si>
    <t>ОП.02</t>
  </si>
  <si>
    <t>ОП.03</t>
  </si>
  <si>
    <t xml:space="preserve"> </t>
  </si>
  <si>
    <t>Производственная практика</t>
  </si>
  <si>
    <t>Математика</t>
  </si>
  <si>
    <t>28-30,01,02</t>
  </si>
  <si>
    <t>Финансовая грамотность</t>
  </si>
  <si>
    <t xml:space="preserve"> март</t>
  </si>
  <si>
    <t>30,31,01-03</t>
  </si>
  <si>
    <t>29-31,01,02</t>
  </si>
  <si>
    <t>31,01-04</t>
  </si>
  <si>
    <t>01-03</t>
  </si>
  <si>
    <t>27-30,01</t>
  </si>
  <si>
    <t>29,30,01-03</t>
  </si>
  <si>
    <t>28,01-04</t>
  </si>
  <si>
    <t>01-02</t>
  </si>
  <si>
    <t>29-31,01-11</t>
  </si>
  <si>
    <t>27,28,01-03</t>
  </si>
  <si>
    <t>20-24,27,28</t>
  </si>
  <si>
    <t>01-05**</t>
  </si>
  <si>
    <t>ОУПП.01</t>
  </si>
  <si>
    <t>ОУПП.02</t>
  </si>
  <si>
    <t>ОУПП.03</t>
  </si>
  <si>
    <t>ДУП.01</t>
  </si>
  <si>
    <t>УП.01.01</t>
  </si>
  <si>
    <t>УП.02.01</t>
  </si>
  <si>
    <t>12-14</t>
  </si>
  <si>
    <t>21-25**</t>
  </si>
  <si>
    <t>28-31,01</t>
  </si>
  <si>
    <t>07-11**</t>
  </si>
  <si>
    <t>02-06*</t>
  </si>
  <si>
    <t>09-13*</t>
  </si>
  <si>
    <t>13-17*</t>
  </si>
  <si>
    <t>31,01-04*</t>
  </si>
  <si>
    <t>26-28</t>
  </si>
  <si>
    <t>12,13</t>
  </si>
  <si>
    <t>23-27,30,31</t>
  </si>
  <si>
    <t>20-24*</t>
  </si>
  <si>
    <t>06-10*</t>
  </si>
  <si>
    <t>01-05*</t>
  </si>
  <si>
    <t>08-12*</t>
  </si>
  <si>
    <t>ОП.04</t>
  </si>
  <si>
    <t>ПП.02.01</t>
  </si>
  <si>
    <t>27-30</t>
  </si>
  <si>
    <t>Химия</t>
  </si>
  <si>
    <t>Охрана труда</t>
  </si>
  <si>
    <t>МДК.01.02</t>
  </si>
  <si>
    <t>ПП.01.01</t>
  </si>
  <si>
    <t>Астрономия</t>
  </si>
  <si>
    <t>МДК.02.02</t>
  </si>
  <si>
    <t>Родной язык</t>
  </si>
  <si>
    <t>ПП.03.01</t>
  </si>
  <si>
    <t>ОП.07</t>
  </si>
  <si>
    <t>Иностранный язык в профессиональной деятельности</t>
  </si>
  <si>
    <t>ОП.08</t>
  </si>
  <si>
    <t>Безопасность жизнедеятельности</t>
  </si>
  <si>
    <t>ОП.09</t>
  </si>
  <si>
    <t>МДК.03.01</t>
  </si>
  <si>
    <t>МДК.03.02</t>
  </si>
  <si>
    <t>УП.03.01</t>
  </si>
  <si>
    <t>МДК.04.02</t>
  </si>
  <si>
    <t>УП.04.01</t>
  </si>
  <si>
    <t>ПП.04.01</t>
  </si>
  <si>
    <t>ОП.11</t>
  </si>
  <si>
    <t>Психология общения</t>
  </si>
  <si>
    <t>Эффективное поведение на рынке труда</t>
  </si>
  <si>
    <t>ОУБП.01</t>
  </si>
  <si>
    <t>ОУБП.02</t>
  </si>
  <si>
    <t>ОУБП.04</t>
  </si>
  <si>
    <t>ОУБП.05</t>
  </si>
  <si>
    <t>ОУБП.06</t>
  </si>
  <si>
    <t>ОУБП.03</t>
  </si>
  <si>
    <t>Физическая культура</t>
  </si>
  <si>
    <t>ОУБП.07</t>
  </si>
  <si>
    <t>ОУБП.08</t>
  </si>
  <si>
    <t>Право</t>
  </si>
  <si>
    <t>Индивидуальный проект/ География Алтайского края</t>
  </si>
  <si>
    <t>Микробиология, физиология питания, санитария и гигиена</t>
  </si>
  <si>
    <t>Организация хранения и контроль запасов сырья</t>
  </si>
  <si>
    <t>ОГСЭ.02</t>
  </si>
  <si>
    <t>ОГСЭ.03</t>
  </si>
  <si>
    <t>ОГСЭ.04</t>
  </si>
  <si>
    <t>Физическая культура / адаптационная физическая культура</t>
  </si>
  <si>
    <t>ЕН.01</t>
  </si>
  <si>
    <t>Техническое оснащение организаций питания</t>
  </si>
  <si>
    <t>Организация процессов приготовления, подготовки к реализации кулинарных полуфабрикатов</t>
  </si>
  <si>
    <t>Процессы приготовления, подготовки к реализации кулинарных полуфабрикатов</t>
  </si>
  <si>
    <t>МДК.07.01</t>
  </si>
  <si>
    <t>Технология продукции общественного питания</t>
  </si>
  <si>
    <t>МДК.07.02</t>
  </si>
  <si>
    <t>Технология приготовления мучных кондитерских изделий</t>
  </si>
  <si>
    <t>УП.07.01</t>
  </si>
  <si>
    <t>ПП.07.01</t>
  </si>
  <si>
    <t>ПДП</t>
  </si>
  <si>
    <t>ОГСЭ.05</t>
  </si>
  <si>
    <t>ОП.06</t>
  </si>
  <si>
    <t>ОП.13</t>
  </si>
  <si>
    <t>МДК.04.01</t>
  </si>
  <si>
    <t>Календарный график учебного процесса по профессии среднего профессионального образования                              43.02.14  Гостиничное дело                                  1 курс    2021/2022</t>
  </si>
  <si>
    <t>Календарный график учебного процесса по профессии среднего профессионального образования                              43.02.14  Гостиничное дело                                2 курс    2022/2023</t>
  </si>
  <si>
    <t>Календарный график учебного процесса по специальности среднего профессионального образования                            43.02.14 Гостиничное дело                                  3 курс</t>
  </si>
  <si>
    <t>и</t>
  </si>
  <si>
    <t>27-31,03-07</t>
  </si>
  <si>
    <t>28,31,01</t>
  </si>
  <si>
    <t>20-24,27-30</t>
  </si>
  <si>
    <t>01-07</t>
  </si>
  <si>
    <t>Информатика и информационно-коммуникационные технологии в профессиональной деятельности</t>
  </si>
  <si>
    <t>Правовое и документационное обеспечение профессиональной деятельности</t>
  </si>
  <si>
    <t>Требования к зданиям и инженерным системам гостиничного предприятия</t>
  </si>
  <si>
    <t>Этика деловых отношений</t>
  </si>
  <si>
    <t>ОП.15</t>
  </si>
  <si>
    <t>Конфликтология</t>
  </si>
  <si>
    <t>ОП.17</t>
  </si>
  <si>
    <t>Технологии организации дополнительных услуг в гостинице</t>
  </si>
  <si>
    <t>Организация и контроль текущей деятельности сотрудников службы питания</t>
  </si>
  <si>
    <t>Иностранный язык в сфере профессиональной коммуникации для службы питания</t>
  </si>
  <si>
    <t>Организация и контроль бронирования и продаж гостиничного продукта</t>
  </si>
  <si>
    <t>Иностранный язык в сфере профессиональной коммуникации для службы бронирования и продаж</t>
  </si>
  <si>
    <t>Календарный график учебного процесса по специальности среднего профессионального образования                            43.02.14 Гостиничное дело                                  4 курс</t>
  </si>
  <si>
    <t>19-23, 26-28</t>
  </si>
  <si>
    <t>12,13,16-20</t>
  </si>
  <si>
    <t>ОГСЭ.07</t>
  </si>
  <si>
    <t>История туризма и гостеприимства</t>
  </si>
  <si>
    <t>Экономика и бухгалтерский учет гостиничного предприятия</t>
  </si>
  <si>
    <t>Иностранный язык (второй)</t>
  </si>
  <si>
    <t>Предпринимательская деятельность в сфере гостиничного бизнеса</t>
  </si>
  <si>
    <t>Регионоведение</t>
  </si>
  <si>
    <t>Стандартизация и контроль качества гостиничных услуг</t>
  </si>
  <si>
    <t>ОП.14</t>
  </si>
  <si>
    <t>Эффективное трудоустройство</t>
  </si>
  <si>
    <t>ОП.18</t>
  </si>
  <si>
    <t>Организация культурно-досуговой деятельности в индустрии гостеприимства</t>
  </si>
  <si>
    <t>ОП.19</t>
  </si>
  <si>
    <t>Организация и контроль деятельности службы обслуживания и эксплуатации номерного фонда</t>
  </si>
  <si>
    <t>Иностранный язык в сфере профессиональной коммуникации для службы обслуживания и эксплуатации номерного фонда</t>
  </si>
  <si>
    <t>Производственная практика (преддипломная)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</si>
</sst>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textRotation="90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8" fillId="4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1" fillId="2" borderId="1" xfId="0" applyFont="1" applyFill="1" applyBorder="1" applyAlignment="1"/>
    <xf numFmtId="0" fontId="4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0" xfId="0" applyFont="1"/>
    <xf numFmtId="0" fontId="4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8"/>
  <sheetViews>
    <sheetView tabSelected="1" topLeftCell="A51" workbookViewId="0">
      <selection activeCell="A66" sqref="A66:XFD118"/>
    </sheetView>
  </sheetViews>
  <sheetFormatPr defaultRowHeight="15" x14ac:dyDescent="0.25"/>
  <cols>
    <col min="1" max="1" width="9.85546875" customWidth="1"/>
    <col min="2" max="2" width="14.7109375" style="2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5" customWidth="1"/>
    <col min="12" max="12" width="2.42578125" style="5" customWidth="1"/>
    <col min="13" max="13" width="2.42578125" style="22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2" customWidth="1"/>
    <col min="19" max="19" width="2.42578125" style="5" customWidth="1"/>
    <col min="20" max="20" width="2.7109375" style="5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570312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5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5" customWidth="1"/>
    <col min="39" max="39" width="2.7109375" style="5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3"/>
      <c r="O1" s="3"/>
      <c r="P1" s="3"/>
      <c r="Q1" s="3"/>
      <c r="R1" s="2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2"/>
    </row>
    <row r="2" spans="1:4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1"/>
      <c r="N2" s="3"/>
      <c r="O2" s="3"/>
      <c r="P2" s="3"/>
      <c r="Q2" s="3"/>
      <c r="R2" s="2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2"/>
    </row>
    <row r="3" spans="1:4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1"/>
      <c r="N3" s="3"/>
      <c r="O3" s="3"/>
      <c r="P3" s="3"/>
      <c r="Q3" s="3"/>
      <c r="R3" s="2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5"/>
    </row>
    <row r="4" spans="1:49" ht="15" customHeight="1" x14ac:dyDescent="0.25">
      <c r="A4" s="7"/>
      <c r="B4" s="7"/>
      <c r="C4" s="7"/>
      <c r="D4" s="31" t="s">
        <v>154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20"/>
      <c r="AU4" s="7"/>
      <c r="AV4" s="7"/>
      <c r="AW4" s="5"/>
    </row>
    <row r="5" spans="1:49" x14ac:dyDescent="0.25">
      <c r="A5" s="7"/>
      <c r="B5" s="7"/>
      <c r="C5" s="7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20"/>
      <c r="AU5" s="7"/>
      <c r="AV5" s="7"/>
      <c r="AW5" s="5"/>
    </row>
    <row r="6" spans="1:49" x14ac:dyDescent="0.25">
      <c r="A6" s="32" t="s">
        <v>33</v>
      </c>
      <c r="B6" s="32" t="s">
        <v>34</v>
      </c>
      <c r="C6" s="33" t="s">
        <v>23</v>
      </c>
      <c r="D6" s="34"/>
      <c r="E6" s="34"/>
      <c r="F6" s="34"/>
      <c r="G6" s="34"/>
      <c r="H6" s="35"/>
      <c r="I6" s="33" t="s">
        <v>24</v>
      </c>
      <c r="J6" s="34"/>
      <c r="K6" s="34"/>
      <c r="L6" s="35"/>
      <c r="M6" s="33" t="s">
        <v>25</v>
      </c>
      <c r="N6" s="34"/>
      <c r="O6" s="34"/>
      <c r="P6" s="35"/>
      <c r="Q6" s="33" t="s">
        <v>26</v>
      </c>
      <c r="R6" s="34"/>
      <c r="S6" s="34"/>
      <c r="T6" s="35"/>
      <c r="U6" s="29" t="s">
        <v>22</v>
      </c>
      <c r="V6" s="33" t="s">
        <v>27</v>
      </c>
      <c r="W6" s="40"/>
      <c r="X6" s="40"/>
      <c r="Y6" s="41"/>
      <c r="Z6" s="33" t="s">
        <v>28</v>
      </c>
      <c r="AA6" s="34"/>
      <c r="AB6" s="34"/>
      <c r="AC6" s="35"/>
      <c r="AD6" s="33" t="s">
        <v>63</v>
      </c>
      <c r="AE6" s="34"/>
      <c r="AF6" s="34"/>
      <c r="AG6" s="34"/>
      <c r="AH6" s="34"/>
      <c r="AI6" s="30" t="s">
        <v>30</v>
      </c>
      <c r="AJ6" s="30"/>
      <c r="AK6" s="30"/>
      <c r="AL6" s="30"/>
      <c r="AM6" s="37" t="s">
        <v>31</v>
      </c>
      <c r="AN6" s="38"/>
      <c r="AO6" s="38"/>
      <c r="AP6" s="39"/>
      <c r="AQ6" s="33" t="s">
        <v>32</v>
      </c>
      <c r="AR6" s="34"/>
      <c r="AS6" s="34"/>
      <c r="AT6" s="34"/>
      <c r="AU6" s="35"/>
      <c r="AV6" s="29" t="s">
        <v>22</v>
      </c>
      <c r="AW6" s="5"/>
    </row>
    <row r="7" spans="1:49" ht="49.5" x14ac:dyDescent="0.25">
      <c r="A7" s="32"/>
      <c r="B7" s="32"/>
      <c r="C7" s="18"/>
      <c r="D7" s="18" t="s">
        <v>67</v>
      </c>
      <c r="E7" s="18" t="s">
        <v>19</v>
      </c>
      <c r="F7" s="18" t="s">
        <v>20</v>
      </c>
      <c r="G7" s="18" t="s">
        <v>21</v>
      </c>
      <c r="H7" s="18" t="s">
        <v>68</v>
      </c>
      <c r="I7" s="18" t="s">
        <v>16</v>
      </c>
      <c r="J7" s="18" t="s">
        <v>17</v>
      </c>
      <c r="K7" s="18" t="s">
        <v>18</v>
      </c>
      <c r="L7" s="18" t="s">
        <v>11</v>
      </c>
      <c r="M7" s="18" t="s">
        <v>75</v>
      </c>
      <c r="N7" s="18" t="s">
        <v>13</v>
      </c>
      <c r="O7" s="18" t="s">
        <v>14</v>
      </c>
      <c r="P7" s="18" t="s">
        <v>15</v>
      </c>
      <c r="Q7" s="18" t="s">
        <v>69</v>
      </c>
      <c r="R7" s="18" t="s">
        <v>19</v>
      </c>
      <c r="S7" s="18" t="s">
        <v>20</v>
      </c>
      <c r="T7" s="18" t="s">
        <v>74</v>
      </c>
      <c r="U7" s="29"/>
      <c r="V7" s="6" t="s">
        <v>72</v>
      </c>
      <c r="W7" s="6" t="s">
        <v>82</v>
      </c>
      <c r="X7" s="6" t="s">
        <v>48</v>
      </c>
      <c r="Y7" s="6" t="s">
        <v>49</v>
      </c>
      <c r="Z7" s="6" t="s">
        <v>66</v>
      </c>
      <c r="AA7" s="6" t="s">
        <v>1</v>
      </c>
      <c r="AB7" s="6" t="s">
        <v>2</v>
      </c>
      <c r="AC7" s="6" t="s">
        <v>83</v>
      </c>
      <c r="AD7" s="6" t="s">
        <v>70</v>
      </c>
      <c r="AE7" s="6" t="s">
        <v>85</v>
      </c>
      <c r="AF7" s="6" t="s">
        <v>2</v>
      </c>
      <c r="AG7" s="6" t="s">
        <v>0</v>
      </c>
      <c r="AH7" s="6" t="s">
        <v>84</v>
      </c>
      <c r="AI7" s="6" t="s">
        <v>16</v>
      </c>
      <c r="AJ7" s="6" t="s">
        <v>17</v>
      </c>
      <c r="AK7" s="6" t="s">
        <v>18</v>
      </c>
      <c r="AL7" s="6" t="s">
        <v>11</v>
      </c>
      <c r="AM7" s="6" t="s">
        <v>86</v>
      </c>
      <c r="AN7" s="6" t="s">
        <v>87</v>
      </c>
      <c r="AO7" s="6" t="s">
        <v>9</v>
      </c>
      <c r="AP7" s="6" t="s">
        <v>10</v>
      </c>
      <c r="AQ7" s="6" t="s">
        <v>64</v>
      </c>
      <c r="AR7" s="6" t="s">
        <v>19</v>
      </c>
      <c r="AS7" s="6" t="s">
        <v>88</v>
      </c>
      <c r="AT7" s="6" t="s">
        <v>21</v>
      </c>
      <c r="AU7" s="6" t="s">
        <v>99</v>
      </c>
      <c r="AV7" s="29"/>
      <c r="AW7" s="5"/>
    </row>
    <row r="8" spans="1:49" x14ac:dyDescent="0.25">
      <c r="A8" s="7"/>
      <c r="B8" s="7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7"/>
      <c r="AW8" s="5"/>
    </row>
    <row r="9" spans="1:49" s="1" customFormat="1" x14ac:dyDescent="0.25">
      <c r="A9" s="7"/>
      <c r="B9" s="7"/>
      <c r="C9" s="7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  <c r="Q9" s="4">
        <v>14</v>
      </c>
      <c r="R9" s="4">
        <v>15</v>
      </c>
      <c r="S9" s="4">
        <v>16</v>
      </c>
      <c r="T9" s="4">
        <v>17</v>
      </c>
      <c r="U9" s="4"/>
      <c r="V9" s="4">
        <v>18.190000000000001</v>
      </c>
      <c r="W9" s="4">
        <v>20</v>
      </c>
      <c r="X9" s="4">
        <v>21</v>
      </c>
      <c r="Y9" s="4">
        <v>22</v>
      </c>
      <c r="Z9" s="4">
        <v>23</v>
      </c>
      <c r="AA9" s="4">
        <v>24</v>
      </c>
      <c r="AB9" s="4">
        <v>25</v>
      </c>
      <c r="AC9" s="4">
        <v>26</v>
      </c>
      <c r="AD9" s="4">
        <v>27</v>
      </c>
      <c r="AE9" s="4">
        <v>28</v>
      </c>
      <c r="AF9" s="4">
        <v>29</v>
      </c>
      <c r="AG9" s="4">
        <v>30</v>
      </c>
      <c r="AH9" s="4">
        <v>31</v>
      </c>
      <c r="AI9" s="4">
        <v>32</v>
      </c>
      <c r="AJ9" s="4">
        <v>33</v>
      </c>
      <c r="AK9" s="4">
        <v>34</v>
      </c>
      <c r="AL9" s="4">
        <v>35</v>
      </c>
      <c r="AM9" s="4">
        <v>36</v>
      </c>
      <c r="AN9" s="4">
        <v>37</v>
      </c>
      <c r="AO9" s="4">
        <v>38</v>
      </c>
      <c r="AP9" s="4">
        <v>39</v>
      </c>
      <c r="AQ9" s="4">
        <v>40</v>
      </c>
      <c r="AR9" s="4">
        <v>41</v>
      </c>
      <c r="AS9" s="4">
        <v>42</v>
      </c>
      <c r="AT9" s="4">
        <v>43</v>
      </c>
      <c r="AU9" s="4">
        <v>43</v>
      </c>
      <c r="AV9" s="4"/>
      <c r="AW9" s="5"/>
    </row>
    <row r="10" spans="1:49" s="2" customFormat="1" x14ac:dyDescent="0.25">
      <c r="A10" s="8" t="s">
        <v>122</v>
      </c>
      <c r="B10" s="9" t="s">
        <v>35</v>
      </c>
      <c r="C10" s="9"/>
      <c r="D10" s="9">
        <v>1</v>
      </c>
      <c r="E10" s="9">
        <v>3</v>
      </c>
      <c r="F10" s="9">
        <v>3</v>
      </c>
      <c r="G10" s="9">
        <v>3</v>
      </c>
      <c r="H10" s="9">
        <v>3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4">
        <f>C10+D10+E10+F10+G10+H10+I10+J10+K10+L10+M10+N10+O10+P10+Q10+R10+S10+T10</f>
        <v>37</v>
      </c>
      <c r="V10" s="19" t="s">
        <v>44</v>
      </c>
      <c r="W10" s="9">
        <v>1</v>
      </c>
      <c r="X10" s="9">
        <v>2</v>
      </c>
      <c r="Y10" s="9">
        <v>2</v>
      </c>
      <c r="Z10" s="9">
        <v>2</v>
      </c>
      <c r="AA10" s="9">
        <v>2</v>
      </c>
      <c r="AB10" s="9">
        <v>2</v>
      </c>
      <c r="AC10" s="9">
        <v>2</v>
      </c>
      <c r="AD10" s="9">
        <v>2</v>
      </c>
      <c r="AE10" s="9">
        <v>2</v>
      </c>
      <c r="AF10" s="9">
        <v>2</v>
      </c>
      <c r="AG10" s="9">
        <v>2</v>
      </c>
      <c r="AH10" s="9">
        <v>2</v>
      </c>
      <c r="AI10" s="9">
        <v>2</v>
      </c>
      <c r="AJ10" s="9">
        <v>2</v>
      </c>
      <c r="AK10" s="9">
        <v>1</v>
      </c>
      <c r="AL10" s="9">
        <v>2</v>
      </c>
      <c r="AM10" s="9">
        <v>2</v>
      </c>
      <c r="AN10" s="9">
        <v>1</v>
      </c>
      <c r="AO10" s="9">
        <v>2</v>
      </c>
      <c r="AP10" s="9">
        <v>1</v>
      </c>
      <c r="AQ10" s="9">
        <v>1</v>
      </c>
      <c r="AR10" s="9">
        <v>2</v>
      </c>
      <c r="AS10" s="9">
        <v>1</v>
      </c>
      <c r="AT10" s="9">
        <v>1</v>
      </c>
      <c r="AU10" s="4"/>
      <c r="AV10" s="4">
        <f>W10+X10+Y10+Z10+AA10+AB10+AC10+AD10+AE10+AF10+AG10+AH10+AI10+AJ10+AK10+AL10+AM10+AN10+AO10+AP10+AQ10+AR10+AS10+AU10+AT10</f>
        <v>41</v>
      </c>
      <c r="AW10" s="5"/>
    </row>
    <row r="11" spans="1:49" s="2" customFormat="1" x14ac:dyDescent="0.25">
      <c r="A11" s="8" t="s">
        <v>123</v>
      </c>
      <c r="B11" s="9" t="s">
        <v>36</v>
      </c>
      <c r="C11" s="9"/>
      <c r="D11" s="9">
        <v>3</v>
      </c>
      <c r="E11" s="9">
        <v>6</v>
      </c>
      <c r="F11" s="9">
        <v>6</v>
      </c>
      <c r="G11" s="9">
        <v>6</v>
      </c>
      <c r="H11" s="9">
        <v>6</v>
      </c>
      <c r="I11" s="9">
        <v>6</v>
      </c>
      <c r="J11" s="9">
        <v>6</v>
      </c>
      <c r="K11" s="9">
        <v>6</v>
      </c>
      <c r="L11" s="9">
        <v>6</v>
      </c>
      <c r="M11" s="9">
        <v>6</v>
      </c>
      <c r="N11" s="9">
        <v>5</v>
      </c>
      <c r="O11" s="9">
        <v>5</v>
      </c>
      <c r="P11" s="9">
        <v>5</v>
      </c>
      <c r="Q11" s="9">
        <v>5</v>
      </c>
      <c r="R11" s="9">
        <v>5</v>
      </c>
      <c r="S11" s="9">
        <v>5</v>
      </c>
      <c r="T11" s="9">
        <v>5</v>
      </c>
      <c r="U11" s="4">
        <f t="shared" ref="U11:U32" si="0">C11+D11+E11+F11+G11+H11+I11+J11+K11+L11+M11+N11+O11+P11+Q11+R11+S11+T11</f>
        <v>92</v>
      </c>
      <c r="V11" s="19" t="s">
        <v>44</v>
      </c>
      <c r="W11" s="9">
        <v>3</v>
      </c>
      <c r="X11" s="9">
        <v>3</v>
      </c>
      <c r="Y11" s="9">
        <v>3</v>
      </c>
      <c r="Z11" s="9">
        <v>3</v>
      </c>
      <c r="AA11" s="9">
        <v>3</v>
      </c>
      <c r="AB11" s="9">
        <v>3</v>
      </c>
      <c r="AC11" s="9">
        <v>3</v>
      </c>
      <c r="AD11" s="9">
        <v>3</v>
      </c>
      <c r="AE11" s="9">
        <v>2</v>
      </c>
      <c r="AF11" s="9">
        <v>3</v>
      </c>
      <c r="AG11" s="9">
        <v>3</v>
      </c>
      <c r="AH11" s="9">
        <v>3</v>
      </c>
      <c r="AI11" s="9">
        <v>3</v>
      </c>
      <c r="AJ11" s="9">
        <v>3</v>
      </c>
      <c r="AK11" s="9">
        <v>3</v>
      </c>
      <c r="AL11" s="9">
        <v>3</v>
      </c>
      <c r="AM11" s="9">
        <v>2</v>
      </c>
      <c r="AN11" s="9">
        <v>2</v>
      </c>
      <c r="AO11" s="9">
        <v>3</v>
      </c>
      <c r="AP11" s="9">
        <v>3</v>
      </c>
      <c r="AQ11" s="9">
        <v>3</v>
      </c>
      <c r="AR11" s="9">
        <v>3</v>
      </c>
      <c r="AS11" s="9">
        <v>2</v>
      </c>
      <c r="AT11" s="9">
        <v>3</v>
      </c>
      <c r="AU11" s="9"/>
      <c r="AV11" s="4">
        <f t="shared" ref="AV11:AV33" si="1">W11+X11+Y11+Z11+AA11+AB11+AC11+AD11+AE11+AF11+AG11+AH11+AI11+AJ11+AK11+AL11+AM11+AN11+AO11+AP11+AQ11+AR11+AS11+AU11+AT11</f>
        <v>68</v>
      </c>
      <c r="AW11" s="5"/>
    </row>
    <row r="12" spans="1:49" s="2" customFormat="1" x14ac:dyDescent="0.25">
      <c r="A12" s="8" t="s">
        <v>127</v>
      </c>
      <c r="B12" s="9" t="s">
        <v>106</v>
      </c>
      <c r="C12" s="9"/>
      <c r="D12" s="9">
        <v>4</v>
      </c>
      <c r="E12" s="9">
        <v>4</v>
      </c>
      <c r="F12" s="9">
        <v>4</v>
      </c>
      <c r="G12" s="9">
        <v>4</v>
      </c>
      <c r="H12" s="9">
        <v>4</v>
      </c>
      <c r="I12" s="9">
        <v>4</v>
      </c>
      <c r="J12" s="9">
        <v>4</v>
      </c>
      <c r="K12" s="9">
        <v>4</v>
      </c>
      <c r="L12" s="9">
        <v>4</v>
      </c>
      <c r="M12" s="9">
        <v>4</v>
      </c>
      <c r="N12" s="9">
        <v>4</v>
      </c>
      <c r="O12" s="9">
        <v>4</v>
      </c>
      <c r="P12" s="9">
        <v>4</v>
      </c>
      <c r="Q12" s="9">
        <v>4</v>
      </c>
      <c r="R12" s="9">
        <v>4</v>
      </c>
      <c r="S12" s="9">
        <v>4</v>
      </c>
      <c r="T12" s="9">
        <v>8</v>
      </c>
      <c r="U12" s="4">
        <f t="shared" si="0"/>
        <v>72</v>
      </c>
      <c r="V12" s="19" t="s">
        <v>44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4">
        <f t="shared" si="1"/>
        <v>0</v>
      </c>
      <c r="AW12" s="5"/>
    </row>
    <row r="13" spans="1:49" s="2" customFormat="1" ht="26.25" x14ac:dyDescent="0.25">
      <c r="A13" s="8" t="s">
        <v>124</v>
      </c>
      <c r="B13" s="9" t="s">
        <v>37</v>
      </c>
      <c r="C13" s="9"/>
      <c r="D13" s="9">
        <v>4</v>
      </c>
      <c r="E13" s="9">
        <v>4</v>
      </c>
      <c r="F13" s="9">
        <v>4</v>
      </c>
      <c r="G13" s="9">
        <v>4</v>
      </c>
      <c r="H13" s="9">
        <v>4</v>
      </c>
      <c r="I13" s="9">
        <v>4</v>
      </c>
      <c r="J13" s="9">
        <v>4</v>
      </c>
      <c r="K13" s="9">
        <v>4</v>
      </c>
      <c r="L13" s="9">
        <v>4</v>
      </c>
      <c r="M13" s="9">
        <v>4</v>
      </c>
      <c r="N13" s="9">
        <v>4</v>
      </c>
      <c r="O13" s="9">
        <v>4</v>
      </c>
      <c r="P13" s="9">
        <v>4</v>
      </c>
      <c r="Q13" s="9">
        <v>4</v>
      </c>
      <c r="R13" s="9">
        <v>4</v>
      </c>
      <c r="S13" s="9">
        <v>4</v>
      </c>
      <c r="T13" s="9">
        <v>8</v>
      </c>
      <c r="U13" s="4">
        <f t="shared" ref="U13" si="2">C13+D13+E13+F13+G13+H13+I13+J13+K13+L13+M13+N13+O13+P13+Q13+R13+S13+T13</f>
        <v>72</v>
      </c>
      <c r="V13" s="19" t="s">
        <v>44</v>
      </c>
      <c r="W13" s="9">
        <v>4</v>
      </c>
      <c r="X13" s="9">
        <v>3</v>
      </c>
      <c r="Y13" s="9">
        <v>4</v>
      </c>
      <c r="Z13" s="9">
        <v>3</v>
      </c>
      <c r="AA13" s="9">
        <v>4</v>
      </c>
      <c r="AB13" s="9">
        <v>3</v>
      </c>
      <c r="AC13" s="9">
        <v>4</v>
      </c>
      <c r="AD13" s="9">
        <v>3</v>
      </c>
      <c r="AE13" s="9">
        <v>4</v>
      </c>
      <c r="AF13" s="9">
        <v>3</v>
      </c>
      <c r="AG13" s="9">
        <v>4</v>
      </c>
      <c r="AH13" s="9">
        <v>3</v>
      </c>
      <c r="AI13" s="9">
        <v>4</v>
      </c>
      <c r="AJ13" s="9">
        <v>3</v>
      </c>
      <c r="AK13" s="9">
        <v>4</v>
      </c>
      <c r="AL13" s="9">
        <v>3</v>
      </c>
      <c r="AM13" s="9">
        <v>4</v>
      </c>
      <c r="AN13" s="9">
        <v>4</v>
      </c>
      <c r="AO13" s="9">
        <v>4</v>
      </c>
      <c r="AP13" s="9">
        <v>4</v>
      </c>
      <c r="AQ13" s="9">
        <v>4</v>
      </c>
      <c r="AR13" s="9">
        <v>4</v>
      </c>
      <c r="AS13" s="9">
        <v>4</v>
      </c>
      <c r="AT13" s="9">
        <v>4</v>
      </c>
      <c r="AU13" s="9"/>
      <c r="AV13" s="4">
        <f t="shared" si="1"/>
        <v>88</v>
      </c>
      <c r="AW13" s="5"/>
    </row>
    <row r="14" spans="1:49" s="2" customFormat="1" x14ac:dyDescent="0.25">
      <c r="A14" s="8" t="s">
        <v>125</v>
      </c>
      <c r="B14" s="9" t="s">
        <v>38</v>
      </c>
      <c r="C14" s="9"/>
      <c r="D14" s="9"/>
      <c r="E14" s="9"/>
      <c r="F14" s="9"/>
      <c r="G14" s="9">
        <v>2</v>
      </c>
      <c r="H14" s="9">
        <v>2</v>
      </c>
      <c r="I14" s="9">
        <v>2</v>
      </c>
      <c r="J14" s="9">
        <v>2</v>
      </c>
      <c r="K14" s="9">
        <v>2</v>
      </c>
      <c r="L14" s="9">
        <v>2</v>
      </c>
      <c r="M14" s="9">
        <v>2</v>
      </c>
      <c r="N14" s="9">
        <v>2</v>
      </c>
      <c r="O14" s="9">
        <v>2</v>
      </c>
      <c r="P14" s="9">
        <v>2</v>
      </c>
      <c r="Q14" s="9">
        <v>2</v>
      </c>
      <c r="R14" s="9">
        <v>2</v>
      </c>
      <c r="S14" s="9">
        <v>2</v>
      </c>
      <c r="T14" s="9">
        <v>2</v>
      </c>
      <c r="U14" s="4">
        <f t="shared" si="0"/>
        <v>28</v>
      </c>
      <c r="V14" s="19" t="s">
        <v>44</v>
      </c>
      <c r="W14" s="9">
        <v>3</v>
      </c>
      <c r="X14" s="9">
        <v>4</v>
      </c>
      <c r="Y14" s="9">
        <v>4</v>
      </c>
      <c r="Z14" s="9">
        <v>4</v>
      </c>
      <c r="AA14" s="9">
        <v>4</v>
      </c>
      <c r="AB14" s="9">
        <v>3</v>
      </c>
      <c r="AC14" s="9">
        <v>3</v>
      </c>
      <c r="AD14" s="9">
        <v>3</v>
      </c>
      <c r="AE14" s="9">
        <v>3</v>
      </c>
      <c r="AF14" s="9">
        <v>3</v>
      </c>
      <c r="AG14" s="9">
        <v>3</v>
      </c>
      <c r="AH14" s="9">
        <v>3</v>
      </c>
      <c r="AI14" s="9">
        <v>3</v>
      </c>
      <c r="AJ14" s="9">
        <v>3</v>
      </c>
      <c r="AK14" s="9">
        <v>3</v>
      </c>
      <c r="AL14" s="9">
        <v>3</v>
      </c>
      <c r="AM14" s="9">
        <v>3</v>
      </c>
      <c r="AN14" s="9">
        <v>3</v>
      </c>
      <c r="AO14" s="9">
        <v>3</v>
      </c>
      <c r="AP14" s="9">
        <v>3</v>
      </c>
      <c r="AQ14" s="9">
        <v>3</v>
      </c>
      <c r="AR14" s="9">
        <v>3</v>
      </c>
      <c r="AS14" s="9">
        <v>3</v>
      </c>
      <c r="AT14" s="9">
        <v>3</v>
      </c>
      <c r="AU14" s="9"/>
      <c r="AV14" s="4">
        <f t="shared" si="1"/>
        <v>76</v>
      </c>
      <c r="AW14" s="5"/>
    </row>
    <row r="15" spans="1:49" s="2" customFormat="1" ht="26.25" x14ac:dyDescent="0.25">
      <c r="A15" s="8" t="s">
        <v>126</v>
      </c>
      <c r="B15" s="9" t="s">
        <v>128</v>
      </c>
      <c r="C15" s="9"/>
      <c r="D15" s="9">
        <v>3</v>
      </c>
      <c r="E15" s="9">
        <v>3</v>
      </c>
      <c r="F15" s="9">
        <v>3</v>
      </c>
      <c r="G15" s="9">
        <v>3</v>
      </c>
      <c r="H15" s="9">
        <v>4</v>
      </c>
      <c r="I15" s="9">
        <v>3</v>
      </c>
      <c r="J15" s="9">
        <v>3</v>
      </c>
      <c r="K15" s="9">
        <v>3</v>
      </c>
      <c r="L15" s="9">
        <v>4</v>
      </c>
      <c r="M15" s="9">
        <v>3</v>
      </c>
      <c r="N15" s="9">
        <v>4</v>
      </c>
      <c r="O15" s="9">
        <v>3</v>
      </c>
      <c r="P15" s="9">
        <v>4</v>
      </c>
      <c r="Q15" s="9">
        <v>3</v>
      </c>
      <c r="R15" s="9">
        <v>4</v>
      </c>
      <c r="S15" s="9">
        <v>4</v>
      </c>
      <c r="T15" s="9">
        <v>4</v>
      </c>
      <c r="U15" s="4">
        <f t="shared" si="0"/>
        <v>58</v>
      </c>
      <c r="V15" s="19" t="s">
        <v>44</v>
      </c>
      <c r="W15" s="9">
        <v>1</v>
      </c>
      <c r="X15" s="9">
        <v>2</v>
      </c>
      <c r="Y15" s="9">
        <v>3</v>
      </c>
      <c r="Z15" s="9">
        <v>3</v>
      </c>
      <c r="AA15" s="9">
        <v>3</v>
      </c>
      <c r="AB15" s="9">
        <v>3</v>
      </c>
      <c r="AC15" s="9">
        <v>3</v>
      </c>
      <c r="AD15" s="9">
        <v>3</v>
      </c>
      <c r="AE15" s="9">
        <v>3</v>
      </c>
      <c r="AF15" s="9">
        <v>3</v>
      </c>
      <c r="AG15" s="9">
        <v>3</v>
      </c>
      <c r="AH15" s="9">
        <v>3</v>
      </c>
      <c r="AI15" s="9">
        <v>3</v>
      </c>
      <c r="AJ15" s="9">
        <v>3</v>
      </c>
      <c r="AK15" s="9">
        <v>3</v>
      </c>
      <c r="AL15" s="9">
        <v>3</v>
      </c>
      <c r="AM15" s="9">
        <v>3</v>
      </c>
      <c r="AN15" s="9">
        <v>3</v>
      </c>
      <c r="AO15" s="9">
        <v>3</v>
      </c>
      <c r="AP15" s="9">
        <v>3</v>
      </c>
      <c r="AQ15" s="9">
        <v>3</v>
      </c>
      <c r="AR15" s="9">
        <v>3</v>
      </c>
      <c r="AS15" s="9">
        <v>3</v>
      </c>
      <c r="AT15" s="9">
        <v>3</v>
      </c>
      <c r="AU15" s="4"/>
      <c r="AV15" s="4">
        <f t="shared" si="1"/>
        <v>69</v>
      </c>
      <c r="AW15" s="5"/>
    </row>
    <row r="16" spans="1:49" s="2" customFormat="1" ht="51.75" x14ac:dyDescent="0.25">
      <c r="A16" s="8" t="s">
        <v>129</v>
      </c>
      <c r="B16" s="9" t="s">
        <v>39</v>
      </c>
      <c r="C16" s="9"/>
      <c r="D16" s="9">
        <v>2</v>
      </c>
      <c r="E16" s="9">
        <v>2</v>
      </c>
      <c r="F16" s="9">
        <v>2</v>
      </c>
      <c r="G16" s="9">
        <v>2</v>
      </c>
      <c r="H16" s="9">
        <v>2</v>
      </c>
      <c r="I16" s="9">
        <v>2</v>
      </c>
      <c r="J16" s="9">
        <v>2</v>
      </c>
      <c r="K16" s="9">
        <v>2</v>
      </c>
      <c r="L16" s="9">
        <v>2</v>
      </c>
      <c r="M16" s="9">
        <v>2</v>
      </c>
      <c r="N16" s="9">
        <v>2</v>
      </c>
      <c r="O16" s="9">
        <v>2</v>
      </c>
      <c r="P16" s="9">
        <v>2</v>
      </c>
      <c r="Q16" s="9">
        <v>2</v>
      </c>
      <c r="R16" s="9">
        <v>2</v>
      </c>
      <c r="S16" s="9">
        <v>2</v>
      </c>
      <c r="T16" s="9">
        <v>3</v>
      </c>
      <c r="U16" s="4">
        <f t="shared" si="0"/>
        <v>35</v>
      </c>
      <c r="V16" s="19" t="s">
        <v>44</v>
      </c>
      <c r="W16" s="9"/>
      <c r="X16" s="9">
        <v>2</v>
      </c>
      <c r="Y16" s="9">
        <v>1</v>
      </c>
      <c r="Z16" s="9">
        <v>2</v>
      </c>
      <c r="AA16" s="9">
        <v>1</v>
      </c>
      <c r="AB16" s="9">
        <v>2</v>
      </c>
      <c r="AC16" s="9">
        <v>1</v>
      </c>
      <c r="AD16" s="9">
        <v>2</v>
      </c>
      <c r="AE16" s="9">
        <v>1</v>
      </c>
      <c r="AF16" s="9">
        <v>2</v>
      </c>
      <c r="AG16" s="9">
        <v>1</v>
      </c>
      <c r="AH16" s="9">
        <v>2</v>
      </c>
      <c r="AI16" s="9">
        <v>1</v>
      </c>
      <c r="AJ16" s="9">
        <v>2</v>
      </c>
      <c r="AK16" s="9">
        <v>1</v>
      </c>
      <c r="AL16" s="9">
        <v>2</v>
      </c>
      <c r="AM16" s="9">
        <v>1</v>
      </c>
      <c r="AN16" s="9">
        <v>2</v>
      </c>
      <c r="AO16" s="9">
        <v>1</v>
      </c>
      <c r="AP16" s="9">
        <v>2</v>
      </c>
      <c r="AQ16" s="9">
        <v>1</v>
      </c>
      <c r="AR16" s="9">
        <v>2</v>
      </c>
      <c r="AS16" s="9">
        <v>1</v>
      </c>
      <c r="AT16" s="9">
        <v>1</v>
      </c>
      <c r="AU16" s="9">
        <v>1</v>
      </c>
      <c r="AV16" s="4">
        <f t="shared" si="1"/>
        <v>35</v>
      </c>
      <c r="AW16" s="5"/>
    </row>
    <row r="17" spans="1:49" s="2" customFormat="1" ht="17.25" customHeight="1" x14ac:dyDescent="0.25">
      <c r="A17" s="8" t="s">
        <v>130</v>
      </c>
      <c r="B17" s="9" t="s">
        <v>104</v>
      </c>
      <c r="C17" s="4"/>
      <c r="D17" s="4">
        <v>3</v>
      </c>
      <c r="E17" s="4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3</v>
      </c>
      <c r="M17" s="4">
        <v>4</v>
      </c>
      <c r="N17" s="4">
        <v>4</v>
      </c>
      <c r="O17" s="4">
        <v>4</v>
      </c>
      <c r="P17" s="4">
        <v>4</v>
      </c>
      <c r="Q17" s="4">
        <v>4</v>
      </c>
      <c r="R17" s="4">
        <v>4</v>
      </c>
      <c r="S17" s="4">
        <v>5</v>
      </c>
      <c r="T17" s="4">
        <v>5</v>
      </c>
      <c r="U17" s="4">
        <f t="shared" ref="U17" si="3">C17+D17+E17+F17+G17+H17+I17+J17+K17+L17+M17+N17+O17+P17+Q17+R17+S17+T17</f>
        <v>68</v>
      </c>
      <c r="V17" s="19" t="s">
        <v>44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4">
        <f t="shared" si="1"/>
        <v>0</v>
      </c>
      <c r="AW17" s="5"/>
    </row>
    <row r="18" spans="1:49" s="2" customFormat="1" ht="16.5" customHeight="1" x14ac:dyDescent="0.25">
      <c r="A18" s="15" t="s">
        <v>76</v>
      </c>
      <c r="B18" s="14" t="s">
        <v>53</v>
      </c>
      <c r="C18" s="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  <c r="U18" s="4">
        <f t="shared" si="0"/>
        <v>0</v>
      </c>
      <c r="V18" s="19" t="s">
        <v>44</v>
      </c>
      <c r="W18" s="9">
        <v>2</v>
      </c>
      <c r="X18" s="9">
        <v>4</v>
      </c>
      <c r="Y18" s="9">
        <v>4</v>
      </c>
      <c r="Z18" s="9">
        <v>4</v>
      </c>
      <c r="AA18" s="9">
        <v>4</v>
      </c>
      <c r="AB18" s="9">
        <v>4</v>
      </c>
      <c r="AC18" s="9">
        <v>4</v>
      </c>
      <c r="AD18" s="9">
        <v>4</v>
      </c>
      <c r="AE18" s="9">
        <v>4</v>
      </c>
      <c r="AF18" s="9">
        <v>4</v>
      </c>
      <c r="AG18" s="9">
        <v>4</v>
      </c>
      <c r="AH18" s="9">
        <v>4</v>
      </c>
      <c r="AI18" s="9">
        <v>4</v>
      </c>
      <c r="AJ18" s="9">
        <v>3</v>
      </c>
      <c r="AK18" s="9">
        <v>3</v>
      </c>
      <c r="AL18" s="9">
        <v>3</v>
      </c>
      <c r="AM18" s="9">
        <v>3</v>
      </c>
      <c r="AN18" s="9">
        <v>4</v>
      </c>
      <c r="AO18" s="9">
        <v>4</v>
      </c>
      <c r="AP18" s="9">
        <v>4</v>
      </c>
      <c r="AQ18" s="9">
        <v>4</v>
      </c>
      <c r="AR18" s="9">
        <v>4</v>
      </c>
      <c r="AS18" s="9">
        <v>4</v>
      </c>
      <c r="AT18" s="9">
        <v>4</v>
      </c>
      <c r="AU18" s="9">
        <v>4</v>
      </c>
      <c r="AV18" s="4">
        <f t="shared" si="1"/>
        <v>94</v>
      </c>
      <c r="AW18" s="5"/>
    </row>
    <row r="19" spans="1:49" s="2" customFormat="1" ht="18" customHeight="1" x14ac:dyDescent="0.25">
      <c r="A19" s="8" t="s">
        <v>77</v>
      </c>
      <c r="B19" s="9" t="s">
        <v>60</v>
      </c>
      <c r="C19" s="9"/>
      <c r="D19" s="9">
        <v>4</v>
      </c>
      <c r="E19" s="9">
        <v>6</v>
      </c>
      <c r="F19" s="9">
        <v>6</v>
      </c>
      <c r="G19" s="9">
        <v>5</v>
      </c>
      <c r="H19" s="9">
        <v>5</v>
      </c>
      <c r="I19" s="9">
        <v>6</v>
      </c>
      <c r="J19" s="9">
        <v>6</v>
      </c>
      <c r="K19" s="9">
        <v>6</v>
      </c>
      <c r="L19" s="9">
        <v>6</v>
      </c>
      <c r="M19" s="9">
        <v>6</v>
      </c>
      <c r="N19" s="9">
        <v>7</v>
      </c>
      <c r="O19" s="9">
        <v>8</v>
      </c>
      <c r="P19" s="9">
        <v>7</v>
      </c>
      <c r="Q19" s="9">
        <v>7</v>
      </c>
      <c r="R19" s="9">
        <v>6</v>
      </c>
      <c r="S19" s="9">
        <v>6</v>
      </c>
      <c r="T19" s="9">
        <v>5</v>
      </c>
      <c r="U19" s="4">
        <f t="shared" si="0"/>
        <v>102</v>
      </c>
      <c r="V19" s="19" t="s">
        <v>44</v>
      </c>
      <c r="W19" s="9">
        <v>4</v>
      </c>
      <c r="X19" s="9">
        <v>4</v>
      </c>
      <c r="Y19" s="9">
        <v>6</v>
      </c>
      <c r="Z19" s="9">
        <v>5</v>
      </c>
      <c r="AA19" s="9">
        <v>5</v>
      </c>
      <c r="AB19" s="9">
        <v>5</v>
      </c>
      <c r="AC19" s="9">
        <v>5</v>
      </c>
      <c r="AD19" s="9">
        <v>5</v>
      </c>
      <c r="AE19" s="9">
        <v>5</v>
      </c>
      <c r="AF19" s="9">
        <v>5</v>
      </c>
      <c r="AG19" s="9">
        <v>5</v>
      </c>
      <c r="AH19" s="9">
        <v>5</v>
      </c>
      <c r="AI19" s="9">
        <v>5</v>
      </c>
      <c r="AJ19" s="9">
        <v>6</v>
      </c>
      <c r="AK19" s="9">
        <v>6</v>
      </c>
      <c r="AL19" s="9">
        <v>6</v>
      </c>
      <c r="AM19" s="9">
        <v>6</v>
      </c>
      <c r="AN19" s="9">
        <v>6</v>
      </c>
      <c r="AO19" s="9">
        <v>4</v>
      </c>
      <c r="AP19" s="9">
        <v>4</v>
      </c>
      <c r="AQ19" s="9">
        <v>6</v>
      </c>
      <c r="AR19" s="9">
        <v>4</v>
      </c>
      <c r="AS19" s="9">
        <v>6</v>
      </c>
      <c r="AT19" s="9">
        <v>6</v>
      </c>
      <c r="AU19" s="4">
        <v>6</v>
      </c>
      <c r="AV19" s="4">
        <f t="shared" si="1"/>
        <v>130</v>
      </c>
      <c r="AW19" s="5"/>
    </row>
    <row r="20" spans="1:49" s="2" customFormat="1" ht="17.25" customHeight="1" x14ac:dyDescent="0.25">
      <c r="A20" s="8" t="s">
        <v>78</v>
      </c>
      <c r="B20" s="14" t="s">
        <v>131</v>
      </c>
      <c r="C20" s="9"/>
      <c r="D20" s="9"/>
      <c r="E20" s="9">
        <v>4</v>
      </c>
      <c r="F20" s="9">
        <v>4</v>
      </c>
      <c r="G20" s="9">
        <v>3</v>
      </c>
      <c r="H20" s="9">
        <v>2</v>
      </c>
      <c r="I20" s="9">
        <v>3</v>
      </c>
      <c r="J20" s="9">
        <v>3</v>
      </c>
      <c r="K20" s="9">
        <v>3</v>
      </c>
      <c r="L20" s="9">
        <v>3</v>
      </c>
      <c r="M20" s="9">
        <v>3</v>
      </c>
      <c r="N20" s="9">
        <v>2</v>
      </c>
      <c r="O20" s="9">
        <v>2</v>
      </c>
      <c r="P20" s="9">
        <v>2</v>
      </c>
      <c r="Q20" s="9">
        <v>3</v>
      </c>
      <c r="R20" s="9">
        <v>2</v>
      </c>
      <c r="S20" s="9">
        <v>2</v>
      </c>
      <c r="T20" s="9">
        <v>2</v>
      </c>
      <c r="U20" s="4">
        <f t="shared" si="0"/>
        <v>43</v>
      </c>
      <c r="V20" s="19" t="s">
        <v>44</v>
      </c>
      <c r="W20" s="9"/>
      <c r="X20" s="9">
        <v>1</v>
      </c>
      <c r="Y20" s="9">
        <v>2</v>
      </c>
      <c r="Z20" s="9">
        <v>2</v>
      </c>
      <c r="AA20" s="9">
        <v>2</v>
      </c>
      <c r="AB20" s="9">
        <v>2</v>
      </c>
      <c r="AC20" s="9">
        <v>2</v>
      </c>
      <c r="AD20" s="9">
        <v>2</v>
      </c>
      <c r="AE20" s="9">
        <v>2</v>
      </c>
      <c r="AF20" s="9">
        <v>2</v>
      </c>
      <c r="AG20" s="9">
        <v>2</v>
      </c>
      <c r="AH20" s="9">
        <v>2</v>
      </c>
      <c r="AI20" s="9">
        <v>2</v>
      </c>
      <c r="AJ20" s="9">
        <v>2</v>
      </c>
      <c r="AK20" s="9">
        <v>2</v>
      </c>
      <c r="AL20" s="9">
        <v>2</v>
      </c>
      <c r="AM20" s="9">
        <v>2</v>
      </c>
      <c r="AN20" s="9">
        <v>2</v>
      </c>
      <c r="AO20" s="9">
        <v>2</v>
      </c>
      <c r="AP20" s="9">
        <v>2</v>
      </c>
      <c r="AQ20" s="9">
        <v>2</v>
      </c>
      <c r="AR20" s="9">
        <v>2</v>
      </c>
      <c r="AS20" s="9">
        <v>2</v>
      </c>
      <c r="AT20" s="9">
        <v>2</v>
      </c>
      <c r="AU20" s="4"/>
      <c r="AV20" s="4">
        <f t="shared" si="1"/>
        <v>45</v>
      </c>
      <c r="AW20" s="5"/>
    </row>
    <row r="21" spans="1:49" s="2" customFormat="1" ht="56.25" customHeight="1" x14ac:dyDescent="0.25">
      <c r="A21" s="15" t="s">
        <v>79</v>
      </c>
      <c r="B21" s="14" t="s">
        <v>132</v>
      </c>
      <c r="C21" s="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4">
        <f t="shared" si="0"/>
        <v>0</v>
      </c>
      <c r="V21" s="19" t="s">
        <v>44</v>
      </c>
      <c r="W21" s="9"/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9">
        <v>1</v>
      </c>
      <c r="AE21" s="9">
        <v>1</v>
      </c>
      <c r="AF21" s="9">
        <v>1</v>
      </c>
      <c r="AG21" s="9">
        <v>1</v>
      </c>
      <c r="AH21" s="9">
        <v>1</v>
      </c>
      <c r="AI21" s="9">
        <v>1</v>
      </c>
      <c r="AJ21" s="9">
        <v>1</v>
      </c>
      <c r="AK21" s="9">
        <v>1</v>
      </c>
      <c r="AL21" s="9">
        <v>1</v>
      </c>
      <c r="AM21" s="9">
        <v>1</v>
      </c>
      <c r="AN21" s="9">
        <v>1</v>
      </c>
      <c r="AO21" s="9">
        <v>1</v>
      </c>
      <c r="AP21" s="9">
        <v>2</v>
      </c>
      <c r="AQ21" s="9">
        <v>1</v>
      </c>
      <c r="AR21" s="9">
        <v>2</v>
      </c>
      <c r="AS21" s="9">
        <v>1</v>
      </c>
      <c r="AT21" s="9">
        <v>2</v>
      </c>
      <c r="AU21" s="4"/>
      <c r="AV21" s="4">
        <f t="shared" si="1"/>
        <v>26</v>
      </c>
      <c r="AW21" s="5"/>
    </row>
    <row r="22" spans="1:49" s="2" customFormat="1" ht="63.75" x14ac:dyDescent="0.25">
      <c r="A22" s="15" t="s">
        <v>54</v>
      </c>
      <c r="B22" s="14" t="s">
        <v>133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4">
        <f t="shared" si="0"/>
        <v>0</v>
      </c>
      <c r="V22" s="19" t="s">
        <v>44</v>
      </c>
      <c r="W22" s="9"/>
      <c r="X22" s="9">
        <v>4</v>
      </c>
      <c r="Y22" s="9">
        <v>2</v>
      </c>
      <c r="Z22" s="9">
        <v>3</v>
      </c>
      <c r="AA22" s="9">
        <v>3</v>
      </c>
      <c r="AB22" s="9">
        <v>2</v>
      </c>
      <c r="AC22" s="9">
        <v>2</v>
      </c>
      <c r="AD22" s="9">
        <v>2</v>
      </c>
      <c r="AE22" s="9">
        <v>3</v>
      </c>
      <c r="AF22" s="9">
        <v>3</v>
      </c>
      <c r="AG22" s="9">
        <v>3</v>
      </c>
      <c r="AH22" s="9">
        <v>3</v>
      </c>
      <c r="AI22" s="9">
        <v>3</v>
      </c>
      <c r="AJ22" s="9">
        <v>3</v>
      </c>
      <c r="AK22" s="9">
        <v>3</v>
      </c>
      <c r="AL22" s="9">
        <v>3</v>
      </c>
      <c r="AM22" s="9">
        <v>3</v>
      </c>
      <c r="AN22" s="9">
        <v>3</v>
      </c>
      <c r="AO22" s="9">
        <v>3</v>
      </c>
      <c r="AP22" s="9">
        <v>3</v>
      </c>
      <c r="AQ22" s="9">
        <v>3</v>
      </c>
      <c r="AR22" s="9">
        <v>2</v>
      </c>
      <c r="AS22" s="9">
        <v>3</v>
      </c>
      <c r="AT22" s="9">
        <v>1</v>
      </c>
      <c r="AU22" s="9">
        <v>1</v>
      </c>
      <c r="AV22" s="4">
        <f t="shared" si="1"/>
        <v>64</v>
      </c>
      <c r="AW22" s="5"/>
    </row>
    <row r="23" spans="1:49" s="2" customFormat="1" hidden="1" x14ac:dyDescent="0.25">
      <c r="A23" s="10"/>
      <c r="B23" s="1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4">
        <f t="shared" si="0"/>
        <v>0</v>
      </c>
      <c r="V23" s="19" t="s">
        <v>44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4"/>
      <c r="AT23" s="4"/>
      <c r="AU23" s="4"/>
      <c r="AV23" s="4">
        <f t="shared" si="1"/>
        <v>0</v>
      </c>
      <c r="AW23" s="5"/>
    </row>
    <row r="24" spans="1:49" s="2" customFormat="1" ht="50.25" customHeight="1" x14ac:dyDescent="0.25">
      <c r="A24" s="16" t="s">
        <v>56</v>
      </c>
      <c r="B24" s="11" t="s">
        <v>134</v>
      </c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4">
        <f t="shared" si="0"/>
        <v>0</v>
      </c>
      <c r="V24" s="19" t="s">
        <v>44</v>
      </c>
      <c r="W24" s="9">
        <v>2</v>
      </c>
      <c r="X24" s="9">
        <v>4</v>
      </c>
      <c r="Y24" s="9">
        <v>2</v>
      </c>
      <c r="Z24" s="9">
        <v>2</v>
      </c>
      <c r="AA24" s="9">
        <v>2</v>
      </c>
      <c r="AB24" s="9">
        <v>4</v>
      </c>
      <c r="AC24" s="9">
        <v>4</v>
      </c>
      <c r="AD24" s="9">
        <v>4</v>
      </c>
      <c r="AE24" s="9">
        <v>4</v>
      </c>
      <c r="AF24" s="9">
        <v>3</v>
      </c>
      <c r="AG24" s="9">
        <v>3</v>
      </c>
      <c r="AH24" s="9">
        <v>3</v>
      </c>
      <c r="AI24" s="9">
        <v>3</v>
      </c>
      <c r="AJ24" s="9">
        <v>3</v>
      </c>
      <c r="AK24" s="9">
        <v>4</v>
      </c>
      <c r="AL24" s="9">
        <v>3</v>
      </c>
      <c r="AM24" s="9">
        <v>4</v>
      </c>
      <c r="AN24" s="9">
        <v>3</v>
      </c>
      <c r="AO24" s="9">
        <v>4</v>
      </c>
      <c r="AP24" s="9">
        <v>3</v>
      </c>
      <c r="AQ24" s="9">
        <v>3</v>
      </c>
      <c r="AR24" s="9">
        <v>3</v>
      </c>
      <c r="AS24" s="9">
        <v>4</v>
      </c>
      <c r="AT24" s="9">
        <v>4</v>
      </c>
      <c r="AU24" s="4">
        <v>2</v>
      </c>
      <c r="AV24" s="4">
        <f t="shared" si="1"/>
        <v>80</v>
      </c>
      <c r="AW24" s="5"/>
    </row>
    <row r="25" spans="1:49" s="2" customFormat="1" ht="51.75" hidden="1" customHeight="1" x14ac:dyDescent="0.25">
      <c r="A25" s="16"/>
      <c r="B25" s="1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4">
        <f t="shared" si="0"/>
        <v>0</v>
      </c>
      <c r="V25" s="19" t="s">
        <v>44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4"/>
      <c r="AV25" s="4">
        <f t="shared" si="1"/>
        <v>0</v>
      </c>
      <c r="AW25" s="5"/>
    </row>
    <row r="26" spans="1:49" s="2" customFormat="1" ht="18.75" hidden="1" customHeight="1" x14ac:dyDescent="0.25">
      <c r="A26" s="16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4">
        <f t="shared" si="0"/>
        <v>0</v>
      </c>
      <c r="V26" s="19" t="s">
        <v>44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4"/>
      <c r="AV26" s="4">
        <f t="shared" si="1"/>
        <v>0</v>
      </c>
      <c r="AW26" s="5"/>
    </row>
    <row r="27" spans="1:49" s="2" customFormat="1" ht="89.25" hidden="1" customHeight="1" x14ac:dyDescent="0.25">
      <c r="A27" s="1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4">
        <f t="shared" si="0"/>
        <v>0</v>
      </c>
      <c r="V27" s="19" t="s">
        <v>44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4">
        <f t="shared" si="1"/>
        <v>0</v>
      </c>
      <c r="AW27" s="5"/>
    </row>
    <row r="28" spans="1:49" s="2" customFormat="1" ht="89.25" hidden="1" customHeight="1" x14ac:dyDescent="0.25">
      <c r="A28" s="1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4">
        <f t="shared" si="0"/>
        <v>0</v>
      </c>
      <c r="V28" s="19" t="s">
        <v>44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4"/>
      <c r="AV28" s="4">
        <f t="shared" si="1"/>
        <v>0</v>
      </c>
      <c r="AW28" s="5"/>
    </row>
    <row r="29" spans="1:49" s="2" customFormat="1" ht="27" hidden="1" customHeigh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4">
        <f>D29+E29+F29+G29+H29+I29+J29+K29+L29+M29+N29+O29+P29+Q29+R29+S29+T29</f>
        <v>0</v>
      </c>
      <c r="V29" s="19" t="s">
        <v>44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4"/>
      <c r="AV29" s="4">
        <f t="shared" si="1"/>
        <v>0</v>
      </c>
      <c r="AW29" s="5"/>
    </row>
    <row r="30" spans="1:49" s="2" customFormat="1" hidden="1" x14ac:dyDescent="0.25">
      <c r="A30" s="8"/>
      <c r="B30" s="9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9" t="s">
        <v>44</v>
      </c>
      <c r="W30" s="4"/>
      <c r="X30" s="4"/>
      <c r="Y30" s="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4">
        <f t="shared" si="1"/>
        <v>0</v>
      </c>
      <c r="AW30" s="5"/>
    </row>
    <row r="31" spans="1:49" s="2" customFormat="1" hidden="1" x14ac:dyDescent="0.25">
      <c r="A31" s="8"/>
      <c r="B31" s="9"/>
      <c r="C31" s="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9" t="s">
        <v>44</v>
      </c>
      <c r="W31" s="4"/>
      <c r="X31" s="4"/>
      <c r="Y31" s="4"/>
      <c r="Z31" s="4"/>
      <c r="AA31" s="4"/>
      <c r="AB31" s="4"/>
      <c r="AC31" s="4"/>
      <c r="AD31" s="9"/>
      <c r="AE31" s="4"/>
      <c r="AF31" s="9"/>
      <c r="AG31" s="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4"/>
      <c r="AV31" s="4">
        <f t="shared" si="1"/>
        <v>0</v>
      </c>
      <c r="AW31" s="5"/>
    </row>
    <row r="32" spans="1:49" s="2" customFormat="1" x14ac:dyDescent="0.25">
      <c r="A32" s="30" t="s">
        <v>43</v>
      </c>
      <c r="B32" s="30"/>
      <c r="C32" s="1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f t="shared" si="0"/>
        <v>0</v>
      </c>
      <c r="V32" s="19" t="s">
        <v>44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>
        <v>18</v>
      </c>
      <c r="AV32" s="4">
        <f t="shared" si="1"/>
        <v>18</v>
      </c>
      <c r="AW32" s="5"/>
    </row>
    <row r="33" spans="1:49" s="2" customFormat="1" x14ac:dyDescent="0.25">
      <c r="A33" s="30" t="s">
        <v>45</v>
      </c>
      <c r="B33" s="30"/>
      <c r="C33" s="19">
        <f>C10+C11+C12+C13+C14+C15+C16+C18+C19+C20+C21+C22+C23+C24+C25+C30+C32+C26+C27+C28+C31+C17</f>
        <v>0</v>
      </c>
      <c r="D33" s="19">
        <f t="shared" ref="D33:S33" si="4">D10+D11+D12+D13+D14+D15+D16+D18+D19+D20+D21+D22+D23+D24+D25+D30+D32+D26+D27+D28+D31+D17+D29</f>
        <v>24</v>
      </c>
      <c r="E33" s="19">
        <f t="shared" si="4"/>
        <v>36</v>
      </c>
      <c r="F33" s="19">
        <f t="shared" si="4"/>
        <v>36</v>
      </c>
      <c r="G33" s="19">
        <f t="shared" si="4"/>
        <v>36</v>
      </c>
      <c r="H33" s="19">
        <f t="shared" si="4"/>
        <v>36</v>
      </c>
      <c r="I33" s="19">
        <f t="shared" si="4"/>
        <v>36</v>
      </c>
      <c r="J33" s="19">
        <f t="shared" si="4"/>
        <v>36</v>
      </c>
      <c r="K33" s="19">
        <f t="shared" si="4"/>
        <v>36</v>
      </c>
      <c r="L33" s="19">
        <f t="shared" si="4"/>
        <v>36</v>
      </c>
      <c r="M33" s="19">
        <f t="shared" si="4"/>
        <v>36</v>
      </c>
      <c r="N33" s="19">
        <f t="shared" si="4"/>
        <v>36</v>
      </c>
      <c r="O33" s="19">
        <f t="shared" si="4"/>
        <v>36</v>
      </c>
      <c r="P33" s="19">
        <f t="shared" si="4"/>
        <v>36</v>
      </c>
      <c r="Q33" s="19">
        <f t="shared" si="4"/>
        <v>36</v>
      </c>
      <c r="R33" s="19">
        <f t="shared" si="4"/>
        <v>35</v>
      </c>
      <c r="S33" s="19">
        <f t="shared" si="4"/>
        <v>36</v>
      </c>
      <c r="T33" s="19">
        <f>T10+T11+T12+T13+T14+T15+T16+T18+T19+T20+T21+T22+T23+T24+T25+T30+T32+T26+T27+T28+T31+T17+T29</f>
        <v>44</v>
      </c>
      <c r="U33" s="19">
        <f>U10+U11+U12+U13+U14+U15+U16+U18+U19+U20+U21+U22+U23+U24+U25+U30+U32+U26+U27+U28+U31+U17++U29</f>
        <v>607</v>
      </c>
      <c r="V33" s="19" t="s">
        <v>44</v>
      </c>
      <c r="W33" s="4">
        <f t="shared" ref="W33:AU33" si="5">W10+W11+W12+W13+W14+W15+W16+W17+W18+W19+W20+W21+W22+W23+W24+W25+W26+W27+W28+W30+W31+W32+W29</f>
        <v>20</v>
      </c>
      <c r="X33" s="4">
        <f t="shared" si="5"/>
        <v>34</v>
      </c>
      <c r="Y33" s="4">
        <f t="shared" si="5"/>
        <v>34</v>
      </c>
      <c r="Z33" s="4">
        <f t="shared" si="5"/>
        <v>34</v>
      </c>
      <c r="AA33" s="4">
        <f t="shared" si="5"/>
        <v>34</v>
      </c>
      <c r="AB33" s="4">
        <f t="shared" si="5"/>
        <v>34</v>
      </c>
      <c r="AC33" s="4">
        <f t="shared" si="5"/>
        <v>34</v>
      </c>
      <c r="AD33" s="4">
        <f t="shared" si="5"/>
        <v>34</v>
      </c>
      <c r="AE33" s="4">
        <f t="shared" si="5"/>
        <v>34</v>
      </c>
      <c r="AF33" s="4">
        <f t="shared" si="5"/>
        <v>34</v>
      </c>
      <c r="AG33" s="4">
        <f t="shared" si="5"/>
        <v>34</v>
      </c>
      <c r="AH33" s="4">
        <f t="shared" si="5"/>
        <v>34</v>
      </c>
      <c r="AI33" s="4">
        <f t="shared" si="5"/>
        <v>34</v>
      </c>
      <c r="AJ33" s="4">
        <f t="shared" si="5"/>
        <v>34</v>
      </c>
      <c r="AK33" s="4">
        <f t="shared" si="5"/>
        <v>34</v>
      </c>
      <c r="AL33" s="4">
        <f t="shared" si="5"/>
        <v>34</v>
      </c>
      <c r="AM33" s="4">
        <f t="shared" si="5"/>
        <v>34</v>
      </c>
      <c r="AN33" s="4">
        <f t="shared" si="5"/>
        <v>34</v>
      </c>
      <c r="AO33" s="4">
        <f t="shared" si="5"/>
        <v>34</v>
      </c>
      <c r="AP33" s="4">
        <f t="shared" si="5"/>
        <v>34</v>
      </c>
      <c r="AQ33" s="4">
        <f t="shared" si="5"/>
        <v>34</v>
      </c>
      <c r="AR33" s="4">
        <f t="shared" si="5"/>
        <v>34</v>
      </c>
      <c r="AS33" s="4">
        <f t="shared" si="5"/>
        <v>34</v>
      </c>
      <c r="AT33" s="4">
        <f t="shared" si="5"/>
        <v>34</v>
      </c>
      <c r="AU33" s="4">
        <f t="shared" si="5"/>
        <v>32</v>
      </c>
      <c r="AV33" s="4">
        <f t="shared" si="1"/>
        <v>834</v>
      </c>
      <c r="AW33" s="5"/>
    </row>
    <row r="34" spans="1:49" s="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5"/>
    </row>
    <row r="35" spans="1:49" s="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5"/>
    </row>
    <row r="36" spans="1:49" s="2" customFormat="1" ht="15" customHeight="1" x14ac:dyDescent="0.25">
      <c r="A36" s="7"/>
      <c r="B36" s="7"/>
      <c r="C36" s="7"/>
      <c r="D36" s="31" t="s">
        <v>155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20"/>
      <c r="AU36" s="7"/>
      <c r="AV36" s="7"/>
      <c r="AW36" s="5"/>
    </row>
    <row r="37" spans="1:49" s="2" customFormat="1" x14ac:dyDescent="0.25">
      <c r="A37" s="7"/>
      <c r="B37" s="7"/>
      <c r="C37" s="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20"/>
      <c r="AU37" s="7"/>
      <c r="AV37" s="7"/>
      <c r="AW37" s="5"/>
    </row>
    <row r="38" spans="1:49" s="2" customFormat="1" x14ac:dyDescent="0.25">
      <c r="A38" s="32" t="s">
        <v>33</v>
      </c>
      <c r="B38" s="32" t="s">
        <v>34</v>
      </c>
      <c r="C38" s="33" t="s">
        <v>23</v>
      </c>
      <c r="D38" s="34"/>
      <c r="E38" s="34"/>
      <c r="F38" s="34"/>
      <c r="G38" s="35"/>
      <c r="H38" s="33" t="s">
        <v>24</v>
      </c>
      <c r="I38" s="34"/>
      <c r="J38" s="34"/>
      <c r="K38" s="34"/>
      <c r="L38" s="35"/>
      <c r="M38" s="33" t="s">
        <v>25</v>
      </c>
      <c r="N38" s="34"/>
      <c r="O38" s="34"/>
      <c r="P38" s="35"/>
      <c r="Q38" s="33" t="s">
        <v>26</v>
      </c>
      <c r="R38" s="34"/>
      <c r="S38" s="34"/>
      <c r="T38" s="35"/>
      <c r="U38" s="29" t="s">
        <v>22</v>
      </c>
      <c r="V38" s="33" t="s">
        <v>27</v>
      </c>
      <c r="W38" s="34"/>
      <c r="X38" s="34"/>
      <c r="Y38" s="34"/>
      <c r="Z38" s="33" t="s">
        <v>28</v>
      </c>
      <c r="AA38" s="34"/>
      <c r="AB38" s="34"/>
      <c r="AC38" s="34"/>
      <c r="AD38" s="30" t="s">
        <v>29</v>
      </c>
      <c r="AE38" s="30"/>
      <c r="AF38" s="30"/>
      <c r="AG38" s="30"/>
      <c r="AH38" s="30"/>
      <c r="AI38" s="33" t="s">
        <v>30</v>
      </c>
      <c r="AJ38" s="34"/>
      <c r="AK38" s="34"/>
      <c r="AL38" s="35"/>
      <c r="AM38" s="33" t="s">
        <v>31</v>
      </c>
      <c r="AN38" s="34"/>
      <c r="AO38" s="34"/>
      <c r="AP38" s="34"/>
      <c r="AQ38" s="33" t="s">
        <v>32</v>
      </c>
      <c r="AR38" s="34"/>
      <c r="AS38" s="34"/>
      <c r="AT38" s="34"/>
      <c r="AU38" s="35"/>
      <c r="AV38" s="29" t="s">
        <v>22</v>
      </c>
      <c r="AW38" s="5"/>
    </row>
    <row r="39" spans="1:49" s="2" customFormat="1" ht="49.5" x14ac:dyDescent="0.25">
      <c r="A39" s="32"/>
      <c r="B39" s="32"/>
      <c r="C39" s="18" t="s">
        <v>71</v>
      </c>
      <c r="D39" s="18" t="s">
        <v>3</v>
      </c>
      <c r="E39" s="18" t="s">
        <v>4</v>
      </c>
      <c r="F39" s="18" t="s">
        <v>5</v>
      </c>
      <c r="G39" s="18" t="s">
        <v>6</v>
      </c>
      <c r="H39" s="18" t="s">
        <v>46</v>
      </c>
      <c r="I39" s="18" t="s">
        <v>47</v>
      </c>
      <c r="J39" s="18" t="s">
        <v>48</v>
      </c>
      <c r="K39" s="18" t="s">
        <v>49</v>
      </c>
      <c r="L39" s="18" t="s">
        <v>89</v>
      </c>
      <c r="M39" s="18" t="s">
        <v>1</v>
      </c>
      <c r="N39" s="18" t="s">
        <v>2</v>
      </c>
      <c r="O39" s="18" t="s">
        <v>0</v>
      </c>
      <c r="P39" s="18" t="s">
        <v>61</v>
      </c>
      <c r="Q39" s="18" t="s">
        <v>3</v>
      </c>
      <c r="R39" s="18" t="s">
        <v>4</v>
      </c>
      <c r="S39" s="18" t="s">
        <v>5</v>
      </c>
      <c r="T39" s="18" t="s">
        <v>90</v>
      </c>
      <c r="U39" s="29"/>
      <c r="V39" s="6" t="s">
        <v>72</v>
      </c>
      <c r="W39" s="6" t="s">
        <v>91</v>
      </c>
      <c r="X39" s="6" t="s">
        <v>9</v>
      </c>
      <c r="Y39" s="6" t="s">
        <v>92</v>
      </c>
      <c r="Z39" s="6" t="s">
        <v>67</v>
      </c>
      <c r="AA39" s="6" t="s">
        <v>19</v>
      </c>
      <c r="AB39" s="6" t="s">
        <v>20</v>
      </c>
      <c r="AC39" s="6" t="s">
        <v>93</v>
      </c>
      <c r="AD39" s="6" t="s">
        <v>73</v>
      </c>
      <c r="AE39" s="6" t="s">
        <v>94</v>
      </c>
      <c r="AF39" s="6" t="s">
        <v>20</v>
      </c>
      <c r="AG39" s="6" t="s">
        <v>21</v>
      </c>
      <c r="AH39" s="6" t="s">
        <v>50</v>
      </c>
      <c r="AI39" s="6" t="s">
        <v>46</v>
      </c>
      <c r="AJ39" s="6" t="s">
        <v>47</v>
      </c>
      <c r="AK39" s="6" t="s">
        <v>48</v>
      </c>
      <c r="AL39" s="6" t="s">
        <v>49</v>
      </c>
      <c r="AM39" s="6" t="s">
        <v>95</v>
      </c>
      <c r="AN39" s="6" t="s">
        <v>96</v>
      </c>
      <c r="AO39" s="6" t="s">
        <v>14</v>
      </c>
      <c r="AP39" s="6" t="s">
        <v>15</v>
      </c>
      <c r="AQ39" s="6" t="s">
        <v>65</v>
      </c>
      <c r="AR39" s="6" t="s">
        <v>3</v>
      </c>
      <c r="AS39" s="6" t="s">
        <v>4</v>
      </c>
      <c r="AT39" s="6" t="s">
        <v>5</v>
      </c>
      <c r="AU39" s="6" t="s">
        <v>6</v>
      </c>
      <c r="AV39" s="29"/>
      <c r="AW39" s="5"/>
    </row>
    <row r="40" spans="1:49" s="2" customFormat="1" x14ac:dyDescent="0.25">
      <c r="A40" s="7"/>
      <c r="B40" s="7"/>
      <c r="C40" s="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7"/>
      <c r="AW40" s="5"/>
    </row>
    <row r="41" spans="1:49" s="2" customFormat="1" x14ac:dyDescent="0.25">
      <c r="A41" s="7"/>
      <c r="B41" s="7"/>
      <c r="C41" s="7">
        <v>1</v>
      </c>
      <c r="D41" s="4">
        <v>2</v>
      </c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4">
        <v>10</v>
      </c>
      <c r="M41" s="4">
        <v>11</v>
      </c>
      <c r="N41" s="4">
        <v>12</v>
      </c>
      <c r="O41" s="4">
        <v>13</v>
      </c>
      <c r="P41" s="4">
        <v>14</v>
      </c>
      <c r="Q41" s="4">
        <v>15</v>
      </c>
      <c r="R41" s="4">
        <v>16</v>
      </c>
      <c r="S41" s="4">
        <v>17</v>
      </c>
      <c r="T41" s="4">
        <v>17</v>
      </c>
      <c r="U41" s="4"/>
      <c r="V41" s="4">
        <v>18.190000000000001</v>
      </c>
      <c r="W41" s="4">
        <v>20</v>
      </c>
      <c r="X41" s="4">
        <v>20</v>
      </c>
      <c r="Y41" s="4">
        <v>21</v>
      </c>
      <c r="Z41" s="4">
        <v>22</v>
      </c>
      <c r="AA41" s="4">
        <v>23</v>
      </c>
      <c r="AB41" s="4">
        <v>24</v>
      </c>
      <c r="AC41" s="4">
        <v>25</v>
      </c>
      <c r="AD41" s="4">
        <v>26</v>
      </c>
      <c r="AE41" s="4">
        <v>27</v>
      </c>
      <c r="AF41" s="4">
        <v>28</v>
      </c>
      <c r="AG41" s="4">
        <v>29</v>
      </c>
      <c r="AH41" s="4">
        <v>30</v>
      </c>
      <c r="AI41" s="4">
        <v>31</v>
      </c>
      <c r="AJ41" s="4">
        <v>32</v>
      </c>
      <c r="AK41" s="4">
        <v>33</v>
      </c>
      <c r="AL41" s="4">
        <v>34</v>
      </c>
      <c r="AM41" s="4">
        <v>35</v>
      </c>
      <c r="AN41" s="4">
        <v>36</v>
      </c>
      <c r="AO41" s="4">
        <v>37</v>
      </c>
      <c r="AP41" s="4">
        <v>38</v>
      </c>
      <c r="AQ41" s="4">
        <v>39</v>
      </c>
      <c r="AR41" s="4">
        <v>40</v>
      </c>
      <c r="AS41" s="4">
        <v>41</v>
      </c>
      <c r="AT41" s="4">
        <v>42</v>
      </c>
      <c r="AU41" s="4">
        <v>43</v>
      </c>
      <c r="AV41" s="4"/>
      <c r="AW41" s="5"/>
    </row>
    <row r="42" spans="1:49" s="2" customFormat="1" ht="17.25" customHeight="1" x14ac:dyDescent="0.25">
      <c r="A42" s="8" t="s">
        <v>125</v>
      </c>
      <c r="B42" s="9" t="s">
        <v>38</v>
      </c>
      <c r="C42" s="9">
        <v>2</v>
      </c>
      <c r="D42" s="9">
        <v>2</v>
      </c>
      <c r="E42" s="9">
        <v>2</v>
      </c>
      <c r="F42" s="9">
        <v>2</v>
      </c>
      <c r="G42" s="9">
        <v>2</v>
      </c>
      <c r="H42" s="9">
        <v>3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4">
        <f>C42+D42+E42+F42+G42+H42+I42+J42+K42+L42+M42+N42+O42+P42+Q42+R42+S42+T42</f>
        <v>13</v>
      </c>
      <c r="V42" s="19" t="s">
        <v>44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4"/>
      <c r="AV42" s="4">
        <f>W42+X42+Y42+Z42+AA42+AB42+AC42+AD42+AE42+AF42+AG42+AH42+AI42+AJ42+AK42+AL42+AM42+AN42+AO42+AP42+AQ42+AR42+AS42+AU42+AT42</f>
        <v>0</v>
      </c>
      <c r="AW42" s="5"/>
    </row>
    <row r="43" spans="1:49" s="2" customFormat="1" ht="17.25" customHeight="1" x14ac:dyDescent="0.25">
      <c r="A43" s="8" t="s">
        <v>76</v>
      </c>
      <c r="B43" s="9" t="s">
        <v>53</v>
      </c>
      <c r="C43" s="9"/>
      <c r="D43" s="9">
        <v>2</v>
      </c>
      <c r="E43" s="9">
        <v>2</v>
      </c>
      <c r="F43" s="9">
        <v>2</v>
      </c>
      <c r="G43" s="9">
        <v>2</v>
      </c>
      <c r="H43" s="9">
        <v>2</v>
      </c>
      <c r="I43" s="9">
        <v>2</v>
      </c>
      <c r="J43" s="9">
        <v>2</v>
      </c>
      <c r="K43" s="9">
        <v>2</v>
      </c>
      <c r="L43" s="9">
        <v>2</v>
      </c>
      <c r="M43" s="9">
        <v>2</v>
      </c>
      <c r="N43" s="9">
        <v>2</v>
      </c>
      <c r="O43" s="9">
        <v>2</v>
      </c>
      <c r="P43" s="9">
        <v>2</v>
      </c>
      <c r="Q43" s="9">
        <v>2</v>
      </c>
      <c r="R43" s="9"/>
      <c r="S43" s="9"/>
      <c r="T43" s="9"/>
      <c r="U43" s="4">
        <f t="shared" ref="U43:U63" si="6">C43+D43+E43+F43+G43+H43+I43+J43+K43+L43+M43+N43+O43+P43+Q43+R43+S43+T43</f>
        <v>28</v>
      </c>
      <c r="V43" s="19" t="s">
        <v>44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4"/>
      <c r="AV43" s="4">
        <f t="shared" ref="AV43:AV63" si="7">W43+X43+Y43+Z43+AA43+AB43+AC43+AD43+AE43+AF43+AG43+AH43+AI43+AJ43+AK43+AL43+AM43+AN43+AO43+AP43+AQ43+AR43+AS43+AU43+AT43</f>
        <v>0</v>
      </c>
      <c r="AW43" s="5"/>
    </row>
    <row r="44" spans="1:49" s="2" customFormat="1" ht="18" customHeight="1" x14ac:dyDescent="0.25">
      <c r="A44" s="8" t="s">
        <v>77</v>
      </c>
      <c r="B44" s="9" t="s">
        <v>60</v>
      </c>
      <c r="C44" s="9">
        <v>2</v>
      </c>
      <c r="D44" s="9">
        <v>4</v>
      </c>
      <c r="E44" s="9">
        <v>4</v>
      </c>
      <c r="F44" s="9">
        <v>4</v>
      </c>
      <c r="G44" s="9">
        <v>4</v>
      </c>
      <c r="H44" s="9">
        <v>4</v>
      </c>
      <c r="I44" s="9">
        <v>4</v>
      </c>
      <c r="J44" s="9">
        <v>4</v>
      </c>
      <c r="K44" s="9">
        <v>4</v>
      </c>
      <c r="L44" s="9">
        <v>3</v>
      </c>
      <c r="M44" s="9">
        <v>4</v>
      </c>
      <c r="N44" s="9">
        <v>4</v>
      </c>
      <c r="O44" s="9">
        <v>4</v>
      </c>
      <c r="P44" s="9">
        <v>4</v>
      </c>
      <c r="Q44" s="9">
        <v>4</v>
      </c>
      <c r="R44" s="9">
        <v>4</v>
      </c>
      <c r="S44" s="9">
        <v>4</v>
      </c>
      <c r="T44" s="9"/>
      <c r="U44" s="4">
        <f t="shared" si="6"/>
        <v>65</v>
      </c>
      <c r="V44" s="19" t="s">
        <v>44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4"/>
      <c r="AV44" s="4">
        <f t="shared" si="7"/>
        <v>0</v>
      </c>
      <c r="AW44" s="5"/>
    </row>
    <row r="45" spans="1:49" s="2" customFormat="1" ht="51" x14ac:dyDescent="0.25">
      <c r="A45" s="15" t="s">
        <v>79</v>
      </c>
      <c r="B45" s="14" t="s">
        <v>132</v>
      </c>
      <c r="C45" s="9"/>
      <c r="D45" s="9">
        <v>1</v>
      </c>
      <c r="E45" s="9"/>
      <c r="F45" s="9">
        <v>1</v>
      </c>
      <c r="G45" s="9"/>
      <c r="H45" s="9">
        <v>1</v>
      </c>
      <c r="I45" s="9"/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>
        <v>1</v>
      </c>
      <c r="R45" s="9">
        <v>1</v>
      </c>
      <c r="S45" s="9">
        <v>1</v>
      </c>
      <c r="T45" s="9"/>
      <c r="U45" s="4">
        <f t="shared" si="6"/>
        <v>13</v>
      </c>
      <c r="V45" s="19" t="s">
        <v>44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4">
        <f t="shared" si="7"/>
        <v>0</v>
      </c>
      <c r="AW45" s="5"/>
    </row>
    <row r="46" spans="1:49" s="2" customFormat="1" x14ac:dyDescent="0.25">
      <c r="A46" s="8" t="s">
        <v>135</v>
      </c>
      <c r="B46" s="9" t="s">
        <v>38</v>
      </c>
      <c r="C46" s="9"/>
      <c r="D46" s="9"/>
      <c r="E46" s="9"/>
      <c r="F46" s="9"/>
      <c r="G46" s="9"/>
      <c r="H46" s="9"/>
      <c r="I46" s="9">
        <v>4</v>
      </c>
      <c r="J46" s="9">
        <v>4</v>
      </c>
      <c r="K46" s="9">
        <v>4</v>
      </c>
      <c r="L46" s="9">
        <v>3</v>
      </c>
      <c r="M46" s="9">
        <v>3</v>
      </c>
      <c r="N46" s="9">
        <v>3</v>
      </c>
      <c r="O46" s="9">
        <v>3</v>
      </c>
      <c r="P46" s="9">
        <v>3</v>
      </c>
      <c r="Q46" s="9">
        <v>3</v>
      </c>
      <c r="R46" s="9">
        <v>3</v>
      </c>
      <c r="S46" s="9">
        <v>3</v>
      </c>
      <c r="T46" s="9"/>
      <c r="U46" s="4">
        <f t="shared" si="6"/>
        <v>36</v>
      </c>
      <c r="V46" s="19" t="s">
        <v>44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4">
        <f t="shared" si="7"/>
        <v>0</v>
      </c>
      <c r="AW46" s="5"/>
    </row>
    <row r="47" spans="1:49" s="2" customFormat="1" ht="46.5" customHeight="1" x14ac:dyDescent="0.25">
      <c r="A47" s="23" t="s">
        <v>136</v>
      </c>
      <c r="B47" s="24" t="s">
        <v>109</v>
      </c>
      <c r="C47" s="9">
        <v>2</v>
      </c>
      <c r="D47" s="9">
        <v>2</v>
      </c>
      <c r="E47" s="9">
        <v>2</v>
      </c>
      <c r="F47" s="9">
        <v>2</v>
      </c>
      <c r="G47" s="9">
        <v>2</v>
      </c>
      <c r="H47" s="9">
        <v>2</v>
      </c>
      <c r="I47" s="9">
        <v>2</v>
      </c>
      <c r="J47" s="9">
        <v>2</v>
      </c>
      <c r="K47" s="9">
        <v>2</v>
      </c>
      <c r="L47" s="9">
        <v>2</v>
      </c>
      <c r="M47" s="9">
        <v>2</v>
      </c>
      <c r="N47" s="9">
        <v>2</v>
      </c>
      <c r="O47" s="9">
        <v>2</v>
      </c>
      <c r="P47" s="9">
        <v>2</v>
      </c>
      <c r="Q47" s="9">
        <v>2</v>
      </c>
      <c r="R47" s="9">
        <v>2</v>
      </c>
      <c r="S47" s="9">
        <v>1</v>
      </c>
      <c r="T47" s="9"/>
      <c r="U47" s="4">
        <f t="shared" si="6"/>
        <v>33</v>
      </c>
      <c r="V47" s="19" t="s">
        <v>44</v>
      </c>
      <c r="W47" s="9">
        <v>2</v>
      </c>
      <c r="X47" s="9">
        <v>2</v>
      </c>
      <c r="Y47" s="9">
        <v>2</v>
      </c>
      <c r="Z47" s="9">
        <v>2</v>
      </c>
      <c r="AA47" s="9">
        <v>2</v>
      </c>
      <c r="AB47" s="9">
        <v>2</v>
      </c>
      <c r="AC47" s="9">
        <v>2</v>
      </c>
      <c r="AD47" s="9">
        <v>2</v>
      </c>
      <c r="AE47" s="9">
        <v>2</v>
      </c>
      <c r="AF47" s="9">
        <v>2</v>
      </c>
      <c r="AG47" s="9">
        <v>2</v>
      </c>
      <c r="AH47" s="9">
        <v>2</v>
      </c>
      <c r="AI47" s="9">
        <v>2</v>
      </c>
      <c r="AJ47" s="9">
        <v>2</v>
      </c>
      <c r="AK47" s="9">
        <v>2</v>
      </c>
      <c r="AL47" s="9"/>
      <c r="AM47" s="9"/>
      <c r="AN47" s="9"/>
      <c r="AO47" s="9"/>
      <c r="AP47" s="9"/>
      <c r="AQ47" s="9"/>
      <c r="AR47" s="9"/>
      <c r="AS47" s="9"/>
      <c r="AT47" s="9"/>
      <c r="AU47" s="4"/>
      <c r="AV47" s="4">
        <f t="shared" si="7"/>
        <v>30</v>
      </c>
      <c r="AW47" s="5"/>
    </row>
    <row r="48" spans="1:49" s="2" customFormat="1" ht="55.5" customHeight="1" x14ac:dyDescent="0.25">
      <c r="A48" s="23" t="s">
        <v>137</v>
      </c>
      <c r="B48" s="24" t="s">
        <v>138</v>
      </c>
      <c r="C48" s="9"/>
      <c r="D48" s="9">
        <v>2</v>
      </c>
      <c r="E48" s="9">
        <v>2</v>
      </c>
      <c r="F48" s="9">
        <v>2</v>
      </c>
      <c r="G48" s="9">
        <v>2</v>
      </c>
      <c r="H48" s="9">
        <v>2</v>
      </c>
      <c r="I48" s="9">
        <v>2</v>
      </c>
      <c r="J48" s="9">
        <v>2</v>
      </c>
      <c r="K48" s="9">
        <v>1</v>
      </c>
      <c r="L48" s="9">
        <v>2</v>
      </c>
      <c r="M48" s="9">
        <v>1</v>
      </c>
      <c r="N48" s="9">
        <v>2</v>
      </c>
      <c r="O48" s="9">
        <v>1</v>
      </c>
      <c r="P48" s="9">
        <v>2</v>
      </c>
      <c r="Q48" s="9">
        <v>1</v>
      </c>
      <c r="R48" s="9">
        <v>2</v>
      </c>
      <c r="S48" s="9">
        <v>1</v>
      </c>
      <c r="T48" s="9"/>
      <c r="U48" s="4">
        <f t="shared" si="6"/>
        <v>27</v>
      </c>
      <c r="V48" s="19" t="s">
        <v>44</v>
      </c>
      <c r="W48" s="9"/>
      <c r="X48" s="9">
        <v>2</v>
      </c>
      <c r="Y48" s="9">
        <v>2</v>
      </c>
      <c r="Z48" s="9">
        <v>2</v>
      </c>
      <c r="AA48" s="9">
        <v>2</v>
      </c>
      <c r="AB48" s="9">
        <v>2</v>
      </c>
      <c r="AC48" s="9">
        <v>2</v>
      </c>
      <c r="AD48" s="9">
        <v>2</v>
      </c>
      <c r="AE48" s="9">
        <v>2</v>
      </c>
      <c r="AF48" s="9">
        <v>2</v>
      </c>
      <c r="AG48" s="9">
        <v>2</v>
      </c>
      <c r="AH48" s="9">
        <v>2</v>
      </c>
      <c r="AI48" s="9">
        <v>2</v>
      </c>
      <c r="AJ48" s="9">
        <v>2</v>
      </c>
      <c r="AK48" s="9">
        <v>2</v>
      </c>
      <c r="AL48" s="9"/>
      <c r="AM48" s="9"/>
      <c r="AN48" s="9"/>
      <c r="AO48" s="9"/>
      <c r="AP48" s="9"/>
      <c r="AQ48" s="9"/>
      <c r="AR48" s="9"/>
      <c r="AS48" s="9"/>
      <c r="AT48" s="9"/>
      <c r="AU48" s="4"/>
      <c r="AV48" s="4">
        <f t="shared" si="7"/>
        <v>28</v>
      </c>
      <c r="AW48" s="5"/>
    </row>
    <row r="49" spans="1:49" s="2" customFormat="1" ht="15" customHeight="1" x14ac:dyDescent="0.25">
      <c r="A49" s="23" t="s">
        <v>139</v>
      </c>
      <c r="B49" s="24" t="s">
        <v>100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4">
        <f t="shared" si="6"/>
        <v>0</v>
      </c>
      <c r="V49" s="19" t="s">
        <v>44</v>
      </c>
      <c r="W49" s="9"/>
      <c r="X49" s="9">
        <v>6</v>
      </c>
      <c r="Y49" s="9">
        <v>5</v>
      </c>
      <c r="Z49" s="9">
        <v>2</v>
      </c>
      <c r="AA49" s="9">
        <v>2</v>
      </c>
      <c r="AB49" s="9">
        <v>2</v>
      </c>
      <c r="AC49" s="9">
        <v>2</v>
      </c>
      <c r="AD49" s="9">
        <v>2</v>
      </c>
      <c r="AE49" s="9">
        <v>2</v>
      </c>
      <c r="AF49" s="9">
        <v>2</v>
      </c>
      <c r="AG49" s="9">
        <v>2</v>
      </c>
      <c r="AH49" s="9">
        <v>2</v>
      </c>
      <c r="AI49" s="9">
        <v>2</v>
      </c>
      <c r="AJ49" s="9">
        <v>2</v>
      </c>
      <c r="AK49" s="9">
        <v>2</v>
      </c>
      <c r="AL49" s="9">
        <v>2</v>
      </c>
      <c r="AM49" s="9"/>
      <c r="AN49" s="9"/>
      <c r="AO49" s="9"/>
      <c r="AP49" s="9"/>
      <c r="AQ49" s="9"/>
      <c r="AR49" s="9"/>
      <c r="AS49" s="9"/>
      <c r="AT49" s="9"/>
      <c r="AU49" s="4"/>
      <c r="AV49" s="4">
        <f t="shared" si="7"/>
        <v>37</v>
      </c>
      <c r="AW49" s="5"/>
    </row>
    <row r="50" spans="1:49" s="2" customFormat="1" ht="43.5" customHeight="1" x14ac:dyDescent="0.25">
      <c r="A50" s="23" t="s">
        <v>56</v>
      </c>
      <c r="B50" s="24" t="s">
        <v>134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4">
        <f t="shared" si="6"/>
        <v>0</v>
      </c>
      <c r="V50" s="19" t="s">
        <v>44</v>
      </c>
      <c r="W50" s="9">
        <v>4</v>
      </c>
      <c r="X50" s="9">
        <v>4</v>
      </c>
      <c r="Y50" s="9">
        <v>4</v>
      </c>
      <c r="Z50" s="9">
        <v>4</v>
      </c>
      <c r="AA50" s="9">
        <v>2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4"/>
      <c r="AV50" s="4">
        <f t="shared" si="7"/>
        <v>18</v>
      </c>
      <c r="AW50" s="5"/>
    </row>
    <row r="51" spans="1:49" s="2" customFormat="1" ht="42" x14ac:dyDescent="0.25">
      <c r="A51" s="23" t="s">
        <v>57</v>
      </c>
      <c r="B51" s="24" t="s">
        <v>140</v>
      </c>
      <c r="C51" s="9">
        <v>3</v>
      </c>
      <c r="D51" s="9">
        <v>2</v>
      </c>
      <c r="E51" s="9">
        <v>2</v>
      </c>
      <c r="F51" s="9">
        <v>2</v>
      </c>
      <c r="G51" s="9">
        <v>2</v>
      </c>
      <c r="H51" s="9">
        <v>2</v>
      </c>
      <c r="I51" s="9">
        <v>3</v>
      </c>
      <c r="J51" s="9">
        <v>3</v>
      </c>
      <c r="K51" s="9">
        <v>3</v>
      </c>
      <c r="L51" s="9">
        <v>3</v>
      </c>
      <c r="M51" s="9">
        <v>3</v>
      </c>
      <c r="N51" s="9">
        <v>2</v>
      </c>
      <c r="O51" s="9">
        <v>3</v>
      </c>
      <c r="P51" s="9">
        <v>3</v>
      </c>
      <c r="Q51" s="9">
        <v>3</v>
      </c>
      <c r="R51" s="9">
        <v>3</v>
      </c>
      <c r="S51" s="9">
        <v>3</v>
      </c>
      <c r="T51" s="9"/>
      <c r="U51" s="4">
        <f t="shared" si="6"/>
        <v>45</v>
      </c>
      <c r="V51" s="19" t="s">
        <v>44</v>
      </c>
      <c r="W51" s="9">
        <v>2</v>
      </c>
      <c r="X51" s="9">
        <v>4</v>
      </c>
      <c r="Y51" s="9">
        <v>4</v>
      </c>
      <c r="Z51" s="9">
        <v>4</v>
      </c>
      <c r="AA51" s="9">
        <v>4</v>
      </c>
      <c r="AB51" s="9">
        <v>4</v>
      </c>
      <c r="AC51" s="9">
        <v>3</v>
      </c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4"/>
      <c r="AV51" s="4">
        <f t="shared" si="7"/>
        <v>25</v>
      </c>
      <c r="AW51" s="5"/>
    </row>
    <row r="52" spans="1:49" s="2" customFormat="1" ht="18.75" customHeight="1" x14ac:dyDescent="0.25">
      <c r="A52" s="23" t="s">
        <v>110</v>
      </c>
      <c r="B52" s="24" t="s">
        <v>101</v>
      </c>
      <c r="C52" s="9">
        <v>2</v>
      </c>
      <c r="D52" s="9">
        <v>4</v>
      </c>
      <c r="E52" s="9">
        <v>4</v>
      </c>
      <c r="F52" s="9">
        <v>4</v>
      </c>
      <c r="G52" s="9">
        <v>4</v>
      </c>
      <c r="H52" s="9">
        <v>2</v>
      </c>
      <c r="I52" s="9">
        <v>2</v>
      </c>
      <c r="J52" s="9">
        <v>2</v>
      </c>
      <c r="K52" s="9">
        <v>2</v>
      </c>
      <c r="L52" s="9">
        <v>2</v>
      </c>
      <c r="M52" s="9">
        <v>2</v>
      </c>
      <c r="N52" s="9">
        <v>2</v>
      </c>
      <c r="O52" s="9">
        <v>2</v>
      </c>
      <c r="P52" s="9">
        <v>2</v>
      </c>
      <c r="Q52" s="9">
        <v>2</v>
      </c>
      <c r="R52" s="9">
        <v>2</v>
      </c>
      <c r="S52" s="9">
        <v>2</v>
      </c>
      <c r="T52" s="9"/>
      <c r="U52" s="4">
        <f t="shared" si="6"/>
        <v>42</v>
      </c>
      <c r="V52" s="19" t="s">
        <v>44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4"/>
      <c r="AV52" s="4">
        <f t="shared" si="7"/>
        <v>0</v>
      </c>
      <c r="AW52" s="5"/>
    </row>
    <row r="53" spans="1:49" s="2" customFormat="1" ht="31.5" x14ac:dyDescent="0.25">
      <c r="A53" s="23" t="s">
        <v>112</v>
      </c>
      <c r="B53" s="24" t="s">
        <v>111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4">
        <f t="shared" si="6"/>
        <v>0</v>
      </c>
      <c r="V53" s="19" t="s">
        <v>44</v>
      </c>
      <c r="W53" s="9"/>
      <c r="X53" s="9">
        <v>3</v>
      </c>
      <c r="Y53" s="9">
        <v>2</v>
      </c>
      <c r="Z53" s="9">
        <v>2</v>
      </c>
      <c r="AA53" s="9">
        <v>2</v>
      </c>
      <c r="AB53" s="9">
        <v>2</v>
      </c>
      <c r="AC53" s="9">
        <v>2</v>
      </c>
      <c r="AD53" s="9">
        <v>2</v>
      </c>
      <c r="AE53" s="9">
        <v>2</v>
      </c>
      <c r="AF53" s="9">
        <v>2</v>
      </c>
      <c r="AG53" s="9">
        <v>2</v>
      </c>
      <c r="AH53" s="9">
        <v>2</v>
      </c>
      <c r="AI53" s="9">
        <v>2</v>
      </c>
      <c r="AJ53" s="9">
        <v>2</v>
      </c>
      <c r="AK53" s="9">
        <v>2</v>
      </c>
      <c r="AL53" s="9"/>
      <c r="AM53" s="9"/>
      <c r="AN53" s="9"/>
      <c r="AO53" s="9"/>
      <c r="AP53" s="9"/>
      <c r="AQ53" s="9"/>
      <c r="AR53" s="9"/>
      <c r="AS53" s="9"/>
      <c r="AT53" s="9"/>
      <c r="AU53" s="4"/>
      <c r="AV53" s="4">
        <f t="shared" si="7"/>
        <v>29</v>
      </c>
      <c r="AW53" s="5"/>
    </row>
    <row r="54" spans="1:49" s="2" customFormat="1" ht="31.5" x14ac:dyDescent="0.25">
      <c r="A54" s="23" t="s">
        <v>119</v>
      </c>
      <c r="B54" s="24" t="s">
        <v>121</v>
      </c>
      <c r="C54" s="9"/>
      <c r="D54" s="9">
        <v>4</v>
      </c>
      <c r="E54" s="9">
        <v>4</v>
      </c>
      <c r="F54" s="9">
        <v>4</v>
      </c>
      <c r="G54" s="9">
        <v>4</v>
      </c>
      <c r="H54" s="9">
        <v>4</v>
      </c>
      <c r="I54" s="9">
        <v>4</v>
      </c>
      <c r="J54" s="9">
        <v>4</v>
      </c>
      <c r="K54" s="9">
        <v>4</v>
      </c>
      <c r="L54" s="9"/>
      <c r="M54" s="9"/>
      <c r="N54" s="9"/>
      <c r="O54" s="9"/>
      <c r="P54" s="9"/>
      <c r="Q54" s="9"/>
      <c r="R54" s="9"/>
      <c r="S54" s="9"/>
      <c r="T54" s="9"/>
      <c r="U54" s="4">
        <f t="shared" si="6"/>
        <v>32</v>
      </c>
      <c r="V54" s="19" t="s">
        <v>44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4"/>
      <c r="AV54" s="4">
        <f t="shared" si="7"/>
        <v>0</v>
      </c>
      <c r="AW54" s="5"/>
    </row>
    <row r="55" spans="1:49" s="2" customFormat="1" ht="73.5" x14ac:dyDescent="0.25">
      <c r="A55" s="23" t="s">
        <v>40</v>
      </c>
      <c r="B55" s="24" t="s">
        <v>141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4">
        <f t="shared" si="6"/>
        <v>0</v>
      </c>
      <c r="V55" s="19" t="s">
        <v>44</v>
      </c>
      <c r="W55" s="9"/>
      <c r="X55" s="9"/>
      <c r="Y55" s="9"/>
      <c r="Z55" s="9"/>
      <c r="AA55" s="9"/>
      <c r="AB55" s="9"/>
      <c r="AC55" s="9"/>
      <c r="AD55" s="9">
        <v>6</v>
      </c>
      <c r="AE55" s="9">
        <v>6</v>
      </c>
      <c r="AF55" s="9">
        <v>6</v>
      </c>
      <c r="AG55" s="9">
        <v>6</v>
      </c>
      <c r="AH55" s="9">
        <v>4</v>
      </c>
      <c r="AI55" s="9">
        <v>6</v>
      </c>
      <c r="AJ55" s="9">
        <v>4</v>
      </c>
      <c r="AK55" s="9">
        <v>6</v>
      </c>
      <c r="AL55" s="9"/>
      <c r="AM55" s="9"/>
      <c r="AN55" s="9"/>
      <c r="AO55" s="9"/>
      <c r="AP55" s="9"/>
      <c r="AQ55" s="9"/>
      <c r="AR55" s="9"/>
      <c r="AS55" s="9"/>
      <c r="AT55" s="9"/>
      <c r="AU55" s="4"/>
      <c r="AV55" s="4">
        <f t="shared" si="7"/>
        <v>44</v>
      </c>
      <c r="AW55" s="5"/>
    </row>
    <row r="56" spans="1:49" s="2" customFormat="1" ht="63" x14ac:dyDescent="0.25">
      <c r="A56" s="23" t="s">
        <v>102</v>
      </c>
      <c r="B56" s="24" t="s">
        <v>142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4">
        <f>C56+D56+E56+F56+G56+H56+I56+J56+K56+L56+M56+N56+O56+P56+Q56+R56+S56+T56</f>
        <v>0</v>
      </c>
      <c r="V56" s="19" t="s">
        <v>44</v>
      </c>
      <c r="W56" s="9"/>
      <c r="X56" s="9"/>
      <c r="Y56" s="9"/>
      <c r="Z56" s="9"/>
      <c r="AA56" s="9"/>
      <c r="AB56" s="9"/>
      <c r="AC56" s="9"/>
      <c r="AD56" s="9">
        <v>6</v>
      </c>
      <c r="AE56" s="9">
        <v>8</v>
      </c>
      <c r="AF56" s="9">
        <v>8</v>
      </c>
      <c r="AG56" s="9">
        <v>6</v>
      </c>
      <c r="AH56" s="9">
        <v>8</v>
      </c>
      <c r="AI56" s="9">
        <v>6</v>
      </c>
      <c r="AJ56" s="9">
        <v>8</v>
      </c>
      <c r="AK56" s="9">
        <v>6</v>
      </c>
      <c r="AL56" s="9">
        <v>4</v>
      </c>
      <c r="AM56" s="9"/>
      <c r="AN56" s="9"/>
      <c r="AO56" s="9"/>
      <c r="AP56" s="9"/>
      <c r="AQ56" s="9"/>
      <c r="AR56" s="9"/>
      <c r="AS56" s="9"/>
      <c r="AT56" s="9"/>
      <c r="AU56" s="4"/>
      <c r="AV56" s="4">
        <f t="shared" si="7"/>
        <v>60</v>
      </c>
      <c r="AW56" s="5"/>
    </row>
    <row r="57" spans="1:49" s="2" customFormat="1" x14ac:dyDescent="0.25">
      <c r="A57" s="23" t="s">
        <v>80</v>
      </c>
      <c r="B57" s="24" t="s">
        <v>41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4">
        <f>C57+D57+E57+F57+G57+H57+I57+J57+K57+L57+M57+N57+O57+P57+Q57+R57+S57+T57</f>
        <v>0</v>
      </c>
      <c r="V57" s="19" t="s">
        <v>44</v>
      </c>
      <c r="W57" s="9"/>
      <c r="X57" s="9"/>
      <c r="Y57" s="9"/>
      <c r="Z57" s="9"/>
      <c r="AA57" s="9"/>
      <c r="AB57" s="9"/>
      <c r="AC57" s="9"/>
      <c r="AD57" s="9"/>
      <c r="AE57" s="9"/>
      <c r="AF57" s="9">
        <v>6</v>
      </c>
      <c r="AG57" s="9">
        <v>12</v>
      </c>
      <c r="AH57" s="9">
        <v>12</v>
      </c>
      <c r="AI57" s="9">
        <v>12</v>
      </c>
      <c r="AJ57" s="9">
        <v>12</v>
      </c>
      <c r="AK57" s="9">
        <v>12</v>
      </c>
      <c r="AL57" s="9">
        <v>6</v>
      </c>
      <c r="AM57" s="9"/>
      <c r="AN57" s="9"/>
      <c r="AO57" s="9"/>
      <c r="AP57" s="9"/>
      <c r="AQ57" s="9"/>
      <c r="AR57" s="9"/>
      <c r="AS57" s="9"/>
      <c r="AT57" s="9"/>
      <c r="AU57" s="9"/>
      <c r="AV57" s="4">
        <f t="shared" si="7"/>
        <v>72</v>
      </c>
      <c r="AW57" s="5"/>
    </row>
    <row r="58" spans="1:49" s="2" customFormat="1" ht="24.75" customHeight="1" x14ac:dyDescent="0.25">
      <c r="A58" s="23" t="s">
        <v>103</v>
      </c>
      <c r="B58" s="24" t="s">
        <v>59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4">
        <f t="shared" si="6"/>
        <v>0</v>
      </c>
      <c r="V58" s="19" t="s">
        <v>44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>
        <v>18</v>
      </c>
      <c r="AM58" s="9">
        <v>36</v>
      </c>
      <c r="AN58" s="9">
        <v>18</v>
      </c>
      <c r="AO58" s="9"/>
      <c r="AP58" s="9"/>
      <c r="AQ58" s="9"/>
      <c r="AR58" s="9"/>
      <c r="AS58" s="9"/>
      <c r="AT58" s="9"/>
      <c r="AU58" s="9"/>
      <c r="AV58" s="4">
        <f t="shared" si="7"/>
        <v>72</v>
      </c>
      <c r="AW58" s="5"/>
    </row>
    <row r="59" spans="1:49" s="2" customFormat="1" ht="43.5" customHeight="1" x14ac:dyDescent="0.25">
      <c r="A59" s="23" t="s">
        <v>143</v>
      </c>
      <c r="B59" s="24" t="s">
        <v>144</v>
      </c>
      <c r="C59" s="9">
        <v>5</v>
      </c>
      <c r="D59" s="9">
        <v>10</v>
      </c>
      <c r="E59" s="9">
        <v>6</v>
      </c>
      <c r="F59" s="9">
        <v>6</v>
      </c>
      <c r="G59" s="9">
        <v>6</v>
      </c>
      <c r="H59" s="9">
        <v>6</v>
      </c>
      <c r="I59" s="9">
        <v>6</v>
      </c>
      <c r="J59" s="9">
        <v>5</v>
      </c>
      <c r="K59" s="9">
        <v>6</v>
      </c>
      <c r="L59" s="9">
        <v>6</v>
      </c>
      <c r="M59" s="9">
        <v>6</v>
      </c>
      <c r="N59" s="9">
        <v>7</v>
      </c>
      <c r="O59" s="9">
        <v>6</v>
      </c>
      <c r="P59" s="9">
        <v>4</v>
      </c>
      <c r="Q59" s="9">
        <v>5</v>
      </c>
      <c r="R59" s="9"/>
      <c r="S59" s="9"/>
      <c r="T59" s="9"/>
      <c r="U59" s="4">
        <f t="shared" si="6"/>
        <v>90</v>
      </c>
      <c r="V59" s="19" t="s">
        <v>44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4">
        <f t="shared" si="7"/>
        <v>0</v>
      </c>
      <c r="AW59" s="5"/>
    </row>
    <row r="60" spans="1:49" s="2" customFormat="1" ht="43.5" customHeight="1" x14ac:dyDescent="0.25">
      <c r="A60" s="23" t="s">
        <v>145</v>
      </c>
      <c r="B60" s="24" t="s">
        <v>146</v>
      </c>
      <c r="C60" s="9"/>
      <c r="D60" s="9"/>
      <c r="E60" s="9"/>
      <c r="F60" s="9"/>
      <c r="G60" s="9"/>
      <c r="H60" s="9"/>
      <c r="I60" s="9"/>
      <c r="J60" s="9"/>
      <c r="K60" s="9"/>
      <c r="L60" s="9">
        <v>4</v>
      </c>
      <c r="M60" s="9">
        <v>3</v>
      </c>
      <c r="N60" s="9">
        <v>4</v>
      </c>
      <c r="O60" s="9">
        <v>4</v>
      </c>
      <c r="P60" s="9">
        <v>4</v>
      </c>
      <c r="Q60" s="9">
        <v>4</v>
      </c>
      <c r="R60" s="9">
        <v>4</v>
      </c>
      <c r="S60" s="9"/>
      <c r="T60" s="9"/>
      <c r="U60" s="4">
        <f t="shared" si="6"/>
        <v>27</v>
      </c>
      <c r="V60" s="19" t="s">
        <v>44</v>
      </c>
      <c r="W60" s="9">
        <v>4</v>
      </c>
      <c r="X60" s="9">
        <v>10</v>
      </c>
      <c r="Y60" s="9">
        <v>10</v>
      </c>
      <c r="Z60" s="9">
        <v>9</v>
      </c>
      <c r="AA60" s="9">
        <v>10</v>
      </c>
      <c r="AB60" s="9">
        <v>10</v>
      </c>
      <c r="AC60" s="9">
        <v>10</v>
      </c>
      <c r="AD60" s="9">
        <v>2</v>
      </c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4">
        <f t="shared" si="7"/>
        <v>65</v>
      </c>
      <c r="AW60" s="5"/>
    </row>
    <row r="61" spans="1:49" s="2" customFormat="1" ht="17.25" customHeight="1" x14ac:dyDescent="0.25">
      <c r="A61" s="23" t="s">
        <v>147</v>
      </c>
      <c r="B61" s="24" t="s">
        <v>41</v>
      </c>
      <c r="C61" s="9"/>
      <c r="D61" s="9"/>
      <c r="E61" s="9">
        <v>6</v>
      </c>
      <c r="F61" s="9">
        <v>6</v>
      </c>
      <c r="G61" s="9">
        <v>6</v>
      </c>
      <c r="H61" s="9">
        <v>6</v>
      </c>
      <c r="I61" s="9">
        <v>6</v>
      </c>
      <c r="J61" s="9">
        <v>6</v>
      </c>
      <c r="K61" s="9">
        <v>6</v>
      </c>
      <c r="L61" s="9">
        <v>6</v>
      </c>
      <c r="M61" s="9">
        <v>6</v>
      </c>
      <c r="N61" s="9">
        <v>6</v>
      </c>
      <c r="O61" s="9">
        <v>6</v>
      </c>
      <c r="P61" s="9">
        <v>6</v>
      </c>
      <c r="Q61" s="9">
        <v>6</v>
      </c>
      <c r="R61" s="9">
        <v>12</v>
      </c>
      <c r="S61" s="9">
        <v>6</v>
      </c>
      <c r="T61" s="9"/>
      <c r="U61" s="4">
        <f t="shared" si="6"/>
        <v>96</v>
      </c>
      <c r="V61" s="19"/>
      <c r="W61" s="9"/>
      <c r="X61" s="9">
        <v>12</v>
      </c>
      <c r="Y61" s="9">
        <v>12</v>
      </c>
      <c r="Z61" s="9">
        <v>12</v>
      </c>
      <c r="AA61" s="9">
        <v>12</v>
      </c>
      <c r="AB61" s="9">
        <v>12</v>
      </c>
      <c r="AC61" s="9">
        <v>12</v>
      </c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4">
        <f t="shared" si="7"/>
        <v>72</v>
      </c>
      <c r="AW61" s="5"/>
    </row>
    <row r="62" spans="1:49" s="2" customFormat="1" ht="24.75" customHeight="1" x14ac:dyDescent="0.25">
      <c r="A62" s="23" t="s">
        <v>148</v>
      </c>
      <c r="B62" s="24" t="s">
        <v>59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4">
        <f t="shared" si="6"/>
        <v>0</v>
      </c>
      <c r="V62" s="19" t="s">
        <v>44</v>
      </c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>
        <v>18</v>
      </c>
      <c r="AO62" s="9">
        <v>36</v>
      </c>
      <c r="AP62" s="9">
        <v>36</v>
      </c>
      <c r="AQ62" s="9">
        <v>36</v>
      </c>
      <c r="AR62" s="9">
        <v>36</v>
      </c>
      <c r="AS62" s="9">
        <v>36</v>
      </c>
      <c r="AT62" s="9">
        <v>18</v>
      </c>
      <c r="AU62" s="9"/>
      <c r="AV62" s="4">
        <f t="shared" si="7"/>
        <v>216</v>
      </c>
      <c r="AW62" s="5"/>
    </row>
    <row r="63" spans="1:49" s="2" customFormat="1" x14ac:dyDescent="0.25">
      <c r="A63" s="30" t="s">
        <v>43</v>
      </c>
      <c r="B63" s="30"/>
      <c r="C63" s="1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>
        <v>12</v>
      </c>
      <c r="T63" s="4">
        <v>18</v>
      </c>
      <c r="U63" s="4">
        <f t="shared" si="6"/>
        <v>30</v>
      </c>
      <c r="V63" s="19" t="s">
        <v>44</v>
      </c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>
        <v>18</v>
      </c>
      <c r="AU63" s="4">
        <v>30</v>
      </c>
      <c r="AV63" s="4">
        <f t="shared" si="7"/>
        <v>48</v>
      </c>
      <c r="AW63" s="5"/>
    </row>
    <row r="64" spans="1:49" s="2" customFormat="1" x14ac:dyDescent="0.25">
      <c r="A64" s="30" t="s">
        <v>45</v>
      </c>
      <c r="B64" s="30"/>
      <c r="C64" s="19">
        <f>C42+C43+C44+C45+C46+C47+C48+C49+C50+C51+C52+C53+C54+C55+C58+C62+C63+C56+C57+C59+C60+C61</f>
        <v>16</v>
      </c>
      <c r="D64" s="19">
        <f t="shared" ref="D64:T64" si="8">D42+D43+D44+D45+D46+D47+D48+D49+D50+D51+D52+D53+D54+D55+D58+D62+D63+D56+D57+D59+D60+D61</f>
        <v>33</v>
      </c>
      <c r="E64" s="19">
        <f t="shared" si="8"/>
        <v>34</v>
      </c>
      <c r="F64" s="19">
        <f t="shared" si="8"/>
        <v>35</v>
      </c>
      <c r="G64" s="19">
        <f t="shared" si="8"/>
        <v>34</v>
      </c>
      <c r="H64" s="19">
        <f t="shared" si="8"/>
        <v>34</v>
      </c>
      <c r="I64" s="19">
        <f t="shared" si="8"/>
        <v>35</v>
      </c>
      <c r="J64" s="19">
        <f t="shared" si="8"/>
        <v>35</v>
      </c>
      <c r="K64" s="19">
        <f t="shared" si="8"/>
        <v>35</v>
      </c>
      <c r="L64" s="19">
        <f t="shared" si="8"/>
        <v>34</v>
      </c>
      <c r="M64" s="19">
        <f t="shared" si="8"/>
        <v>33</v>
      </c>
      <c r="N64" s="19">
        <f t="shared" si="8"/>
        <v>35</v>
      </c>
      <c r="O64" s="19">
        <f t="shared" si="8"/>
        <v>34</v>
      </c>
      <c r="P64" s="19">
        <f t="shared" si="8"/>
        <v>33</v>
      </c>
      <c r="Q64" s="19">
        <f t="shared" si="8"/>
        <v>33</v>
      </c>
      <c r="R64" s="19">
        <f t="shared" si="8"/>
        <v>33</v>
      </c>
      <c r="S64" s="19">
        <f t="shared" si="8"/>
        <v>33</v>
      </c>
      <c r="T64" s="19">
        <f t="shared" si="8"/>
        <v>18</v>
      </c>
      <c r="U64" s="19">
        <f>U42+U43+U44+U45+U46+U47+U48+U49+U50+U51+U52+U53+U54+U55+U58+U62+U63+U56+U57+U60+U59</f>
        <v>481</v>
      </c>
      <c r="V64" s="19" t="s">
        <v>44</v>
      </c>
      <c r="W64" s="4">
        <f>W42+W43+W44+W45+W46+W47+W48+W49+W50+W51+W52+W53+W54+W55+W58+W62+W63+W56+W57+W59+W60</f>
        <v>12</v>
      </c>
      <c r="X64" s="4">
        <f t="shared" ref="X64:AU64" si="9">X42+X43+X44+X45+X46+X47+X48+X49+X50+X51+X52+X53+X54+X55+X58+X62+X63+X56+X57+X59+X60</f>
        <v>31</v>
      </c>
      <c r="Y64" s="4">
        <f t="shared" si="9"/>
        <v>29</v>
      </c>
      <c r="Z64" s="4">
        <f t="shared" si="9"/>
        <v>25</v>
      </c>
      <c r="AA64" s="4">
        <f t="shared" si="9"/>
        <v>24</v>
      </c>
      <c r="AB64" s="4">
        <f t="shared" si="9"/>
        <v>22</v>
      </c>
      <c r="AC64" s="4">
        <f t="shared" si="9"/>
        <v>21</v>
      </c>
      <c r="AD64" s="4">
        <f t="shared" si="9"/>
        <v>22</v>
      </c>
      <c r="AE64" s="4">
        <f t="shared" si="9"/>
        <v>22</v>
      </c>
      <c r="AF64" s="4">
        <f t="shared" si="9"/>
        <v>28</v>
      </c>
      <c r="AG64" s="4">
        <f t="shared" si="9"/>
        <v>32</v>
      </c>
      <c r="AH64" s="4">
        <f t="shared" si="9"/>
        <v>32</v>
      </c>
      <c r="AI64" s="4">
        <f t="shared" si="9"/>
        <v>32</v>
      </c>
      <c r="AJ64" s="4">
        <f t="shared" si="9"/>
        <v>32</v>
      </c>
      <c r="AK64" s="4">
        <f t="shared" si="9"/>
        <v>32</v>
      </c>
      <c r="AL64" s="4">
        <f t="shared" si="9"/>
        <v>30</v>
      </c>
      <c r="AM64" s="4">
        <f t="shared" si="9"/>
        <v>36</v>
      </c>
      <c r="AN64" s="4">
        <f t="shared" si="9"/>
        <v>36</v>
      </c>
      <c r="AO64" s="4">
        <f t="shared" si="9"/>
        <v>36</v>
      </c>
      <c r="AP64" s="4">
        <f t="shared" si="9"/>
        <v>36</v>
      </c>
      <c r="AQ64" s="4">
        <f t="shared" si="9"/>
        <v>36</v>
      </c>
      <c r="AR64" s="4">
        <f t="shared" si="9"/>
        <v>36</v>
      </c>
      <c r="AS64" s="4">
        <f t="shared" si="9"/>
        <v>36</v>
      </c>
      <c r="AT64" s="4">
        <f t="shared" si="9"/>
        <v>36</v>
      </c>
      <c r="AU64" s="4">
        <f t="shared" si="9"/>
        <v>30</v>
      </c>
      <c r="AV64" s="4">
        <f>AV42+AV43+AV44+AV45+AV46+AV47+AV48+AV49+AV50+AV51+AV52+AV53+AV54+AV55+AV58+AV62+AV63+AV56+AV57+AV59+AV60+AV61</f>
        <v>816</v>
      </c>
      <c r="AW64" s="5"/>
    </row>
    <row r="65" spans="1:49" s="2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5"/>
    </row>
    <row r="66" spans="1:49" s="17" customFormat="1" ht="15" customHeight="1" x14ac:dyDescent="0.25">
      <c r="A66" s="7"/>
      <c r="B66" s="7"/>
      <c r="C66" s="7"/>
      <c r="D66" s="31" t="s">
        <v>156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27"/>
      <c r="AU66" s="7"/>
      <c r="AV66" s="7"/>
      <c r="AW66" s="5"/>
    </row>
    <row r="67" spans="1:49" s="17" customFormat="1" x14ac:dyDescent="0.25">
      <c r="A67" s="7"/>
      <c r="B67" s="7"/>
      <c r="C67" s="7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27"/>
      <c r="AU67" s="7"/>
      <c r="AV67" s="7"/>
      <c r="AW67" s="5"/>
    </row>
    <row r="68" spans="1:49" s="17" customFormat="1" x14ac:dyDescent="0.25">
      <c r="A68" s="32" t="s">
        <v>33</v>
      </c>
      <c r="B68" s="32" t="s">
        <v>34</v>
      </c>
      <c r="C68" s="33" t="s">
        <v>23</v>
      </c>
      <c r="D68" s="34"/>
      <c r="E68" s="34"/>
      <c r="F68" s="34"/>
      <c r="G68" s="34"/>
      <c r="H68" s="34"/>
      <c r="I68" s="33" t="s">
        <v>24</v>
      </c>
      <c r="J68" s="34"/>
      <c r="K68" s="34"/>
      <c r="L68" s="35"/>
      <c r="M68" s="33" t="s">
        <v>25</v>
      </c>
      <c r="N68" s="34"/>
      <c r="O68" s="34"/>
      <c r="P68" s="35"/>
      <c r="Q68" s="33" t="s">
        <v>26</v>
      </c>
      <c r="R68" s="34"/>
      <c r="S68" s="34"/>
      <c r="T68" s="35"/>
      <c r="U68" s="29" t="s">
        <v>22</v>
      </c>
      <c r="V68" s="33" t="s">
        <v>27</v>
      </c>
      <c r="W68" s="34"/>
      <c r="X68" s="34"/>
      <c r="Y68" s="35"/>
      <c r="Z68" s="33" t="s">
        <v>28</v>
      </c>
      <c r="AA68" s="34"/>
      <c r="AB68" s="34"/>
      <c r="AC68" s="35"/>
      <c r="AD68" s="33" t="s">
        <v>29</v>
      </c>
      <c r="AE68" s="34"/>
      <c r="AF68" s="34"/>
      <c r="AG68" s="35"/>
      <c r="AH68" s="33" t="s">
        <v>30</v>
      </c>
      <c r="AI68" s="34"/>
      <c r="AJ68" s="34"/>
      <c r="AK68" s="34"/>
      <c r="AL68" s="35"/>
      <c r="AM68" s="33" t="s">
        <v>31</v>
      </c>
      <c r="AN68" s="34"/>
      <c r="AO68" s="34"/>
      <c r="AP68" s="35"/>
      <c r="AQ68" s="30" t="s">
        <v>32</v>
      </c>
      <c r="AR68" s="30"/>
      <c r="AS68" s="30"/>
      <c r="AT68" s="30"/>
      <c r="AU68" s="42" t="s">
        <v>157</v>
      </c>
      <c r="AV68" s="29" t="s">
        <v>22</v>
      </c>
      <c r="AW68" s="5"/>
    </row>
    <row r="69" spans="1:49" s="17" customFormat="1" ht="51" customHeight="1" x14ac:dyDescent="0.25">
      <c r="A69" s="32"/>
      <c r="B69" s="32"/>
      <c r="C69" s="28"/>
      <c r="D69" s="25" t="s">
        <v>67</v>
      </c>
      <c r="E69" s="25" t="s">
        <v>19</v>
      </c>
      <c r="F69" s="25" t="s">
        <v>20</v>
      </c>
      <c r="G69" s="25" t="s">
        <v>21</v>
      </c>
      <c r="H69" s="25" t="s">
        <v>68</v>
      </c>
      <c r="I69" s="25" t="s">
        <v>16</v>
      </c>
      <c r="J69" s="25" t="s">
        <v>17</v>
      </c>
      <c r="K69" s="25" t="s">
        <v>18</v>
      </c>
      <c r="L69" s="25" t="s">
        <v>11</v>
      </c>
      <c r="M69" s="25" t="s">
        <v>12</v>
      </c>
      <c r="N69" s="25" t="s">
        <v>13</v>
      </c>
      <c r="O69" s="25" t="s">
        <v>14</v>
      </c>
      <c r="P69" s="25" t="s">
        <v>15</v>
      </c>
      <c r="Q69" s="25" t="s">
        <v>69</v>
      </c>
      <c r="R69" s="25" t="s">
        <v>19</v>
      </c>
      <c r="S69" s="25" t="s">
        <v>20</v>
      </c>
      <c r="T69" s="25" t="s">
        <v>21</v>
      </c>
      <c r="U69" s="29"/>
      <c r="V69" s="6" t="s">
        <v>158</v>
      </c>
      <c r="W69" s="6" t="s">
        <v>47</v>
      </c>
      <c r="X69" s="6" t="s">
        <v>48</v>
      </c>
      <c r="Y69" s="6" t="s">
        <v>49</v>
      </c>
      <c r="Z69" s="6" t="s">
        <v>66</v>
      </c>
      <c r="AA69" s="6" t="s">
        <v>1</v>
      </c>
      <c r="AB69" s="6" t="s">
        <v>2</v>
      </c>
      <c r="AC69" s="6" t="s">
        <v>0</v>
      </c>
      <c r="AD69" s="6" t="s">
        <v>70</v>
      </c>
      <c r="AE69" s="6" t="s">
        <v>1</v>
      </c>
      <c r="AF69" s="6" t="s">
        <v>2</v>
      </c>
      <c r="AG69" s="6" t="s">
        <v>0</v>
      </c>
      <c r="AH69" s="6" t="s">
        <v>159</v>
      </c>
      <c r="AI69" s="6" t="s">
        <v>16</v>
      </c>
      <c r="AJ69" s="6" t="s">
        <v>17</v>
      </c>
      <c r="AK69" s="6" t="s">
        <v>18</v>
      </c>
      <c r="AL69" s="6" t="s">
        <v>11</v>
      </c>
      <c r="AM69" s="6" t="s">
        <v>7</v>
      </c>
      <c r="AN69" s="6" t="s">
        <v>8</v>
      </c>
      <c r="AO69" s="6" t="s">
        <v>9</v>
      </c>
      <c r="AP69" s="6" t="s">
        <v>10</v>
      </c>
      <c r="AQ69" s="6" t="s">
        <v>64</v>
      </c>
      <c r="AR69" s="6" t="s">
        <v>19</v>
      </c>
      <c r="AS69" s="6" t="s">
        <v>20</v>
      </c>
      <c r="AT69" s="6" t="s">
        <v>160</v>
      </c>
      <c r="AU69" s="6" t="s">
        <v>161</v>
      </c>
      <c r="AV69" s="29"/>
      <c r="AW69" s="5"/>
    </row>
    <row r="70" spans="1:49" s="17" customFormat="1" x14ac:dyDescent="0.25">
      <c r="A70" s="7"/>
      <c r="B70" s="7"/>
      <c r="C70" s="7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7"/>
      <c r="AW70" s="5"/>
    </row>
    <row r="71" spans="1:49" s="17" customFormat="1" x14ac:dyDescent="0.25">
      <c r="A71" s="7"/>
      <c r="B71" s="7"/>
      <c r="C71" s="7"/>
      <c r="D71" s="4">
        <v>1</v>
      </c>
      <c r="E71" s="4">
        <v>2</v>
      </c>
      <c r="F71" s="4">
        <v>3</v>
      </c>
      <c r="G71" s="4">
        <v>4</v>
      </c>
      <c r="H71" s="4">
        <v>5</v>
      </c>
      <c r="I71" s="4">
        <v>6</v>
      </c>
      <c r="J71" s="4">
        <v>7</v>
      </c>
      <c r="K71" s="4">
        <v>8</v>
      </c>
      <c r="L71" s="4">
        <v>9</v>
      </c>
      <c r="M71" s="4">
        <v>10</v>
      </c>
      <c r="N71" s="4">
        <v>11</v>
      </c>
      <c r="O71" s="4">
        <v>12</v>
      </c>
      <c r="P71" s="4">
        <v>13</v>
      </c>
      <c r="Q71" s="4">
        <v>14</v>
      </c>
      <c r="R71" s="4">
        <v>15</v>
      </c>
      <c r="S71" s="4">
        <v>16</v>
      </c>
      <c r="T71" s="4">
        <v>17</v>
      </c>
      <c r="U71" s="4"/>
      <c r="V71" s="4">
        <v>18.190000000000001</v>
      </c>
      <c r="W71" s="4">
        <v>20</v>
      </c>
      <c r="X71" s="4">
        <v>21</v>
      </c>
      <c r="Y71" s="4">
        <v>22</v>
      </c>
      <c r="Z71" s="4">
        <v>23</v>
      </c>
      <c r="AA71" s="4">
        <v>24</v>
      </c>
      <c r="AB71" s="4">
        <v>25</v>
      </c>
      <c r="AC71" s="4">
        <v>26</v>
      </c>
      <c r="AD71" s="4">
        <v>27</v>
      </c>
      <c r="AE71" s="4">
        <v>28</v>
      </c>
      <c r="AF71" s="4">
        <v>29</v>
      </c>
      <c r="AG71" s="4">
        <v>30</v>
      </c>
      <c r="AH71" s="4">
        <v>31</v>
      </c>
      <c r="AI71" s="4">
        <v>32</v>
      </c>
      <c r="AJ71" s="4">
        <v>33</v>
      </c>
      <c r="AK71" s="4">
        <v>34</v>
      </c>
      <c r="AL71" s="4">
        <v>35</v>
      </c>
      <c r="AM71" s="4">
        <v>36</v>
      </c>
      <c r="AN71" s="4">
        <v>37</v>
      </c>
      <c r="AO71" s="4">
        <v>38</v>
      </c>
      <c r="AP71" s="4">
        <v>39</v>
      </c>
      <c r="AQ71" s="4">
        <v>40</v>
      </c>
      <c r="AR71" s="4">
        <v>41</v>
      </c>
      <c r="AS71" s="4">
        <v>42</v>
      </c>
      <c r="AT71" s="4">
        <v>43</v>
      </c>
      <c r="AU71" s="4">
        <v>44</v>
      </c>
      <c r="AV71" s="4"/>
      <c r="AW71" s="5"/>
    </row>
    <row r="72" spans="1:49" s="17" customFormat="1" ht="51" customHeight="1" x14ac:dyDescent="0.25">
      <c r="A72" s="8" t="s">
        <v>136</v>
      </c>
      <c r="B72" s="9" t="s">
        <v>109</v>
      </c>
      <c r="C72" s="9"/>
      <c r="D72" s="4">
        <v>4</v>
      </c>
      <c r="E72" s="4">
        <v>4</v>
      </c>
      <c r="F72" s="4">
        <v>5</v>
      </c>
      <c r="G72" s="4">
        <v>3</v>
      </c>
      <c r="H72" s="4">
        <v>3</v>
      </c>
      <c r="I72" s="4">
        <v>3</v>
      </c>
      <c r="J72" s="4">
        <v>3</v>
      </c>
      <c r="K72" s="4">
        <v>3</v>
      </c>
      <c r="L72" s="4">
        <v>3</v>
      </c>
      <c r="M72" s="4">
        <v>3</v>
      </c>
      <c r="N72" s="4">
        <v>3</v>
      </c>
      <c r="O72" s="4">
        <v>3</v>
      </c>
      <c r="P72" s="4">
        <v>3</v>
      </c>
      <c r="Q72" s="4">
        <v>3</v>
      </c>
      <c r="R72" s="4">
        <v>3</v>
      </c>
      <c r="S72" s="4">
        <v>3</v>
      </c>
      <c r="T72" s="4"/>
      <c r="U72" s="4">
        <f t="shared" ref="U72:U89" si="10">D72+E72+F72+G72+H72+I72+J72+K72+L72+M72+N72+O72+P72+Q72+R72+S72+T72</f>
        <v>52</v>
      </c>
      <c r="V72" s="26" t="s">
        <v>44</v>
      </c>
      <c r="W72" s="4">
        <v>3</v>
      </c>
      <c r="X72" s="4">
        <v>3</v>
      </c>
      <c r="Y72" s="4">
        <v>3</v>
      </c>
      <c r="Z72" s="4">
        <v>3</v>
      </c>
      <c r="AA72" s="4">
        <v>3</v>
      </c>
      <c r="AB72" s="4">
        <v>3</v>
      </c>
      <c r="AC72" s="4">
        <v>3</v>
      </c>
      <c r="AD72" s="4">
        <v>3</v>
      </c>
      <c r="AE72" s="4">
        <v>3</v>
      </c>
      <c r="AF72" s="4">
        <v>3</v>
      </c>
      <c r="AG72" s="4">
        <v>3</v>
      </c>
      <c r="AH72" s="4">
        <v>3</v>
      </c>
      <c r="AI72" s="4">
        <v>3</v>
      </c>
      <c r="AJ72" s="4">
        <v>2</v>
      </c>
      <c r="AK72" s="4">
        <v>4</v>
      </c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>
        <f t="shared" ref="AV72:AV90" si="11">U72+W72+X72+Y72+Z72+AA72+AB72+AC72+AD72+AE72+AF72+AG72+AH72+AI72+AJ72+AK72+AL72+AM72+AN72+AO72+AP72+AQ72+AR72+AS72+AU72+AT72</f>
        <v>97</v>
      </c>
      <c r="AW72" s="5"/>
    </row>
    <row r="73" spans="1:49" s="17" customFormat="1" ht="25.5" customHeight="1" x14ac:dyDescent="0.25">
      <c r="A73" s="8" t="s">
        <v>137</v>
      </c>
      <c r="B73" s="9" t="s">
        <v>128</v>
      </c>
      <c r="C73" s="9"/>
      <c r="D73" s="4">
        <v>2</v>
      </c>
      <c r="E73" s="4">
        <v>2</v>
      </c>
      <c r="F73" s="4">
        <v>2</v>
      </c>
      <c r="G73" s="4">
        <v>2</v>
      </c>
      <c r="H73" s="4">
        <v>2</v>
      </c>
      <c r="I73" s="4">
        <v>2</v>
      </c>
      <c r="J73" s="4">
        <v>2</v>
      </c>
      <c r="K73" s="4">
        <v>2</v>
      </c>
      <c r="L73" s="4">
        <v>2</v>
      </c>
      <c r="M73" s="4">
        <v>2</v>
      </c>
      <c r="N73" s="4">
        <v>3</v>
      </c>
      <c r="O73" s="4">
        <v>2</v>
      </c>
      <c r="P73" s="4">
        <v>1</v>
      </c>
      <c r="Q73" s="4">
        <v>1</v>
      </c>
      <c r="R73" s="4">
        <v>1</v>
      </c>
      <c r="S73" s="4">
        <v>1</v>
      </c>
      <c r="T73" s="4"/>
      <c r="U73" s="4">
        <f t="shared" si="10"/>
        <v>29</v>
      </c>
      <c r="V73" s="26" t="s">
        <v>44</v>
      </c>
      <c r="W73" s="4">
        <v>2</v>
      </c>
      <c r="X73" s="4">
        <v>2</v>
      </c>
      <c r="Y73" s="4">
        <v>2</v>
      </c>
      <c r="Z73" s="4">
        <v>2</v>
      </c>
      <c r="AA73" s="4">
        <v>2</v>
      </c>
      <c r="AB73" s="4">
        <v>2</v>
      </c>
      <c r="AC73" s="4">
        <v>2</v>
      </c>
      <c r="AD73" s="4">
        <v>2</v>
      </c>
      <c r="AE73" s="4">
        <v>2</v>
      </c>
      <c r="AF73" s="4">
        <v>2</v>
      </c>
      <c r="AG73" s="4">
        <v>1</v>
      </c>
      <c r="AH73" s="4">
        <v>1</v>
      </c>
      <c r="AI73" s="4">
        <v>1</v>
      </c>
      <c r="AJ73" s="4">
        <v>1</v>
      </c>
      <c r="AK73" s="4">
        <v>1</v>
      </c>
      <c r="AL73" s="4">
        <v>1</v>
      </c>
      <c r="AM73" s="4">
        <v>1</v>
      </c>
      <c r="AN73" s="4"/>
      <c r="AO73" s="4"/>
      <c r="AP73" s="4"/>
      <c r="AQ73" s="4"/>
      <c r="AR73" s="4"/>
      <c r="AS73" s="4"/>
      <c r="AT73" s="4"/>
      <c r="AU73" s="4"/>
      <c r="AV73" s="4">
        <f t="shared" si="11"/>
        <v>56</v>
      </c>
      <c r="AW73" s="5"/>
    </row>
    <row r="74" spans="1:49" s="17" customFormat="1" ht="78.75" customHeight="1" x14ac:dyDescent="0.25">
      <c r="A74" s="8" t="s">
        <v>139</v>
      </c>
      <c r="B74" s="9" t="s">
        <v>162</v>
      </c>
      <c r="C74" s="9"/>
      <c r="D74" s="4"/>
      <c r="E74" s="4"/>
      <c r="F74" s="4">
        <v>2</v>
      </c>
      <c r="G74" s="4">
        <v>2</v>
      </c>
      <c r="H74" s="4">
        <v>2</v>
      </c>
      <c r="I74" s="4">
        <v>2</v>
      </c>
      <c r="J74" s="4">
        <v>2</v>
      </c>
      <c r="K74" s="4">
        <v>2</v>
      </c>
      <c r="L74" s="4">
        <v>2</v>
      </c>
      <c r="M74" s="4">
        <v>2</v>
      </c>
      <c r="N74" s="4">
        <v>2</v>
      </c>
      <c r="O74" s="4">
        <v>2</v>
      </c>
      <c r="P74" s="4">
        <v>3</v>
      </c>
      <c r="Q74" s="4">
        <v>3</v>
      </c>
      <c r="R74" s="4">
        <v>3</v>
      </c>
      <c r="S74" s="4">
        <v>3</v>
      </c>
      <c r="T74" s="4"/>
      <c r="U74" s="4">
        <f t="shared" si="10"/>
        <v>32</v>
      </c>
      <c r="V74" s="26" t="s">
        <v>44</v>
      </c>
      <c r="W74" s="4">
        <v>4</v>
      </c>
      <c r="X74" s="4">
        <v>4</v>
      </c>
      <c r="Y74" s="4">
        <v>4</v>
      </c>
      <c r="Z74" s="4">
        <v>4</v>
      </c>
      <c r="AA74" s="4">
        <v>4</v>
      </c>
      <c r="AB74" s="4">
        <v>4</v>
      </c>
      <c r="AC74" s="4">
        <v>4</v>
      </c>
      <c r="AD74" s="4">
        <v>4</v>
      </c>
      <c r="AE74" s="4">
        <v>4</v>
      </c>
      <c r="AF74" s="4">
        <v>4</v>
      </c>
      <c r="AG74" s="4">
        <v>4</v>
      </c>
      <c r="AH74" s="4">
        <v>4</v>
      </c>
      <c r="AI74" s="4">
        <v>4</v>
      </c>
      <c r="AJ74" s="4">
        <v>4</v>
      </c>
      <c r="AK74" s="4">
        <v>4</v>
      </c>
      <c r="AL74" s="4">
        <v>7</v>
      </c>
      <c r="AM74" s="4">
        <v>8</v>
      </c>
      <c r="AN74" s="4"/>
      <c r="AO74" s="4"/>
      <c r="AP74" s="4"/>
      <c r="AQ74" s="4"/>
      <c r="AR74" s="4"/>
      <c r="AS74" s="4"/>
      <c r="AT74" s="4"/>
      <c r="AU74" s="4"/>
      <c r="AV74" s="4">
        <f t="shared" si="11"/>
        <v>107</v>
      </c>
      <c r="AW74" s="5"/>
    </row>
    <row r="75" spans="1:49" s="17" customFormat="1" ht="0.75" customHeight="1" x14ac:dyDescent="0.25">
      <c r="A75" s="8" t="s">
        <v>57</v>
      </c>
      <c r="B75" s="9" t="s">
        <v>163</v>
      </c>
      <c r="C75" s="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>
        <f t="shared" si="10"/>
        <v>0</v>
      </c>
      <c r="V75" s="26" t="s">
        <v>44</v>
      </c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>
        <f t="shared" si="11"/>
        <v>0</v>
      </c>
      <c r="AW75" s="5"/>
    </row>
    <row r="76" spans="1:49" s="17" customFormat="1" ht="77.25" x14ac:dyDescent="0.25">
      <c r="A76" s="8" t="s">
        <v>55</v>
      </c>
      <c r="B76" s="9" t="s">
        <v>164</v>
      </c>
      <c r="C76" s="9"/>
      <c r="D76" s="4">
        <v>6</v>
      </c>
      <c r="E76" s="4">
        <v>6</v>
      </c>
      <c r="F76" s="4">
        <v>4</v>
      </c>
      <c r="G76" s="4">
        <v>4</v>
      </c>
      <c r="H76" s="4">
        <v>4</v>
      </c>
      <c r="I76" s="4">
        <v>4</v>
      </c>
      <c r="J76" s="4">
        <v>3</v>
      </c>
      <c r="K76" s="4">
        <v>2</v>
      </c>
      <c r="L76" s="4">
        <v>2</v>
      </c>
      <c r="M76" s="4">
        <v>2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/>
      <c r="U76" s="4">
        <f t="shared" si="10"/>
        <v>49</v>
      </c>
      <c r="V76" s="26" t="s">
        <v>44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>
        <f t="shared" si="11"/>
        <v>49</v>
      </c>
      <c r="AW76" s="5"/>
    </row>
    <row r="77" spans="1:49" s="17" customFormat="1" ht="39" x14ac:dyDescent="0.25">
      <c r="A77" s="10" t="s">
        <v>110</v>
      </c>
      <c r="B77" s="9" t="s">
        <v>111</v>
      </c>
      <c r="C77" s="9"/>
      <c r="D77" s="4">
        <v>6</v>
      </c>
      <c r="E77" s="4">
        <v>6</v>
      </c>
      <c r="F77" s="4">
        <v>5</v>
      </c>
      <c r="G77" s="4">
        <v>5</v>
      </c>
      <c r="H77" s="4">
        <v>4</v>
      </c>
      <c r="I77" s="4">
        <v>4</v>
      </c>
      <c r="J77" s="4">
        <v>4</v>
      </c>
      <c r="K77" s="4">
        <v>4</v>
      </c>
      <c r="L77" s="4">
        <v>4</v>
      </c>
      <c r="M77" s="4">
        <v>4</v>
      </c>
      <c r="N77" s="4">
        <v>4</v>
      </c>
      <c r="O77" s="4">
        <v>2</v>
      </c>
      <c r="P77" s="4">
        <v>4</v>
      </c>
      <c r="Q77" s="4">
        <v>4</v>
      </c>
      <c r="R77" s="4">
        <v>4</v>
      </c>
      <c r="S77" s="4">
        <v>4</v>
      </c>
      <c r="T77" s="4"/>
      <c r="U77" s="4">
        <f t="shared" si="10"/>
        <v>68</v>
      </c>
      <c r="V77" s="26" t="s">
        <v>44</v>
      </c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>
        <f t="shared" si="11"/>
        <v>68</v>
      </c>
      <c r="AW77" s="5"/>
    </row>
    <row r="78" spans="1:49" s="17" customFormat="1" ht="25.5" x14ac:dyDescent="0.25">
      <c r="A78" s="10" t="s">
        <v>119</v>
      </c>
      <c r="B78" s="11" t="s">
        <v>165</v>
      </c>
      <c r="C78" s="9"/>
      <c r="D78" s="4">
        <v>4</v>
      </c>
      <c r="E78" s="4">
        <v>4</v>
      </c>
      <c r="F78" s="4">
        <v>4</v>
      </c>
      <c r="G78" s="4">
        <v>4</v>
      </c>
      <c r="H78" s="4">
        <v>4</v>
      </c>
      <c r="I78" s="4">
        <v>4</v>
      </c>
      <c r="J78" s="4">
        <v>4</v>
      </c>
      <c r="K78" s="4">
        <v>4</v>
      </c>
      <c r="L78" s="4">
        <v>4</v>
      </c>
      <c r="M78" s="4">
        <v>4</v>
      </c>
      <c r="N78" s="4">
        <v>4</v>
      </c>
      <c r="O78" s="4">
        <v>4</v>
      </c>
      <c r="P78" s="4">
        <v>4</v>
      </c>
      <c r="Q78" s="4">
        <v>2</v>
      </c>
      <c r="R78" s="4"/>
      <c r="S78" s="4"/>
      <c r="T78" s="4"/>
      <c r="U78" s="4">
        <f t="shared" si="10"/>
        <v>54</v>
      </c>
      <c r="V78" s="26" t="s">
        <v>44</v>
      </c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>
        <f t="shared" si="11"/>
        <v>54</v>
      </c>
      <c r="AW78" s="5"/>
    </row>
    <row r="79" spans="1:49" s="17" customFormat="1" x14ac:dyDescent="0.25">
      <c r="A79" s="10" t="s">
        <v>166</v>
      </c>
      <c r="B79" s="9" t="s">
        <v>167</v>
      </c>
      <c r="C79" s="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>
        <f t="shared" si="10"/>
        <v>0</v>
      </c>
      <c r="V79" s="26" t="s">
        <v>44</v>
      </c>
      <c r="W79" s="4">
        <v>8</v>
      </c>
      <c r="X79" s="4">
        <v>8</v>
      </c>
      <c r="Y79" s="4">
        <v>8</v>
      </c>
      <c r="Z79" s="4">
        <v>8</v>
      </c>
      <c r="AA79" s="4">
        <v>6</v>
      </c>
      <c r="AB79" s="4">
        <v>8</v>
      </c>
      <c r="AC79" s="4">
        <v>6</v>
      </c>
      <c r="AD79" s="4">
        <v>6</v>
      </c>
      <c r="AE79" s="4">
        <v>6</v>
      </c>
      <c r="AF79" s="4">
        <v>6</v>
      </c>
      <c r="AG79" s="4">
        <v>6</v>
      </c>
      <c r="AH79" s="4">
        <v>6</v>
      </c>
      <c r="AI79" s="4">
        <v>6</v>
      </c>
      <c r="AJ79" s="4">
        <v>6</v>
      </c>
      <c r="AK79" s="4">
        <v>6</v>
      </c>
      <c r="AL79" s="4">
        <v>6</v>
      </c>
      <c r="AM79" s="4"/>
      <c r="AN79" s="4"/>
      <c r="AO79" s="4"/>
      <c r="AP79" s="4"/>
      <c r="AQ79" s="4"/>
      <c r="AR79" s="4"/>
      <c r="AS79" s="4"/>
      <c r="AT79" s="4"/>
      <c r="AU79" s="4"/>
      <c r="AV79" s="4">
        <f t="shared" si="11"/>
        <v>106</v>
      </c>
      <c r="AW79" s="5"/>
    </row>
    <row r="80" spans="1:49" s="17" customFormat="1" ht="64.5" x14ac:dyDescent="0.25">
      <c r="A80" s="10" t="s">
        <v>168</v>
      </c>
      <c r="B80" s="9" t="s">
        <v>169</v>
      </c>
      <c r="C80" s="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>
        <f t="shared" si="10"/>
        <v>0</v>
      </c>
      <c r="V80" s="26" t="s">
        <v>44</v>
      </c>
      <c r="W80" s="4">
        <v>8</v>
      </c>
      <c r="X80" s="4">
        <v>8</v>
      </c>
      <c r="Y80" s="4">
        <v>8</v>
      </c>
      <c r="Z80" s="4">
        <v>8</v>
      </c>
      <c r="AA80" s="4">
        <v>6</v>
      </c>
      <c r="AB80" s="4">
        <v>7</v>
      </c>
      <c r="AC80" s="4">
        <v>7</v>
      </c>
      <c r="AD80" s="4">
        <v>7</v>
      </c>
      <c r="AE80" s="4">
        <v>6</v>
      </c>
      <c r="AF80" s="4">
        <v>6</v>
      </c>
      <c r="AG80" s="4">
        <v>6</v>
      </c>
      <c r="AH80" s="4">
        <v>6</v>
      </c>
      <c r="AI80" s="4">
        <v>6</v>
      </c>
      <c r="AJ80" s="4">
        <v>6</v>
      </c>
      <c r="AK80" s="4">
        <v>6</v>
      </c>
      <c r="AL80" s="4">
        <v>6</v>
      </c>
      <c r="AM80" s="4"/>
      <c r="AN80" s="4"/>
      <c r="AO80" s="4"/>
      <c r="AP80" s="4"/>
      <c r="AQ80" s="4"/>
      <c r="AR80" s="4"/>
      <c r="AS80" s="4"/>
      <c r="AT80" s="4"/>
      <c r="AU80" s="4"/>
      <c r="AV80" s="4">
        <f t="shared" si="11"/>
        <v>107</v>
      </c>
      <c r="AW80" s="5"/>
    </row>
    <row r="81" spans="1:50" s="17" customFormat="1" ht="75.75" customHeight="1" x14ac:dyDescent="0.25">
      <c r="A81" s="8" t="s">
        <v>42</v>
      </c>
      <c r="B81" s="9" t="s">
        <v>170</v>
      </c>
      <c r="C81" s="11"/>
      <c r="D81" s="4">
        <v>6</v>
      </c>
      <c r="E81" s="4">
        <v>8</v>
      </c>
      <c r="F81" s="4">
        <v>7</v>
      </c>
      <c r="G81" s="4">
        <v>6</v>
      </c>
      <c r="H81" s="4">
        <v>6</v>
      </c>
      <c r="I81" s="4">
        <v>6</v>
      </c>
      <c r="J81" s="4">
        <v>8</v>
      </c>
      <c r="K81" s="4">
        <v>8</v>
      </c>
      <c r="L81" s="4">
        <v>8</v>
      </c>
      <c r="M81" s="4">
        <v>8</v>
      </c>
      <c r="N81" s="4">
        <v>8</v>
      </c>
      <c r="O81" s="4">
        <v>8</v>
      </c>
      <c r="P81" s="4">
        <v>6</v>
      </c>
      <c r="Q81" s="4">
        <v>7</v>
      </c>
      <c r="R81" s="4">
        <v>8</v>
      </c>
      <c r="S81" s="4">
        <v>4</v>
      </c>
      <c r="T81" s="4"/>
      <c r="U81" s="4">
        <f t="shared" si="10"/>
        <v>112</v>
      </c>
      <c r="V81" s="26" t="s">
        <v>44</v>
      </c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>
        <f t="shared" si="11"/>
        <v>112</v>
      </c>
      <c r="AW81" s="5"/>
    </row>
    <row r="82" spans="1:50" s="17" customFormat="1" ht="90" x14ac:dyDescent="0.25">
      <c r="A82" s="8" t="s">
        <v>105</v>
      </c>
      <c r="B82" s="9" t="s">
        <v>171</v>
      </c>
      <c r="C82" s="9"/>
      <c r="D82" s="4">
        <v>5</v>
      </c>
      <c r="E82" s="4">
        <v>3</v>
      </c>
      <c r="F82" s="4">
        <v>4</v>
      </c>
      <c r="G82" s="4">
        <v>2</v>
      </c>
      <c r="H82" s="4">
        <v>2</v>
      </c>
      <c r="I82" s="4">
        <v>2</v>
      </c>
      <c r="J82" s="4">
        <v>2</v>
      </c>
      <c r="K82" s="4">
        <v>2</v>
      </c>
      <c r="L82" s="4">
        <v>2</v>
      </c>
      <c r="M82" s="4">
        <v>2</v>
      </c>
      <c r="N82" s="4">
        <v>2</v>
      </c>
      <c r="O82" s="4">
        <v>2</v>
      </c>
      <c r="P82" s="4">
        <v>2</v>
      </c>
      <c r="Q82" s="4">
        <v>2</v>
      </c>
      <c r="R82" s="4">
        <v>2</v>
      </c>
      <c r="S82" s="4">
        <v>2</v>
      </c>
      <c r="T82" s="4"/>
      <c r="U82" s="4">
        <f t="shared" si="10"/>
        <v>38</v>
      </c>
      <c r="V82" s="26" t="s">
        <v>44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>
        <f t="shared" si="11"/>
        <v>38</v>
      </c>
      <c r="AW82" s="5"/>
    </row>
    <row r="83" spans="1:50" s="17" customFormat="1" ht="26.25" x14ac:dyDescent="0.25">
      <c r="A83" s="8" t="s">
        <v>81</v>
      </c>
      <c r="B83" s="9" t="s">
        <v>41</v>
      </c>
      <c r="C83" s="9"/>
      <c r="D83" s="4"/>
      <c r="E83" s="4"/>
      <c r="F83" s="4"/>
      <c r="G83" s="4">
        <v>6</v>
      </c>
      <c r="H83" s="4">
        <v>6</v>
      </c>
      <c r="I83" s="4">
        <v>6</v>
      </c>
      <c r="J83" s="4">
        <v>6</v>
      </c>
      <c r="K83" s="4">
        <v>6</v>
      </c>
      <c r="L83" s="4">
        <v>6</v>
      </c>
      <c r="M83" s="4">
        <v>6</v>
      </c>
      <c r="N83" s="4">
        <v>6</v>
      </c>
      <c r="O83" s="4">
        <v>6</v>
      </c>
      <c r="P83" s="4">
        <v>6</v>
      </c>
      <c r="Q83" s="4">
        <v>6</v>
      </c>
      <c r="R83" s="4">
        <v>6</v>
      </c>
      <c r="S83" s="4"/>
      <c r="T83" s="4"/>
      <c r="U83" s="4">
        <f t="shared" si="10"/>
        <v>72</v>
      </c>
      <c r="V83" s="26" t="s">
        <v>44</v>
      </c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>
        <f t="shared" si="11"/>
        <v>72</v>
      </c>
      <c r="AW83" s="5"/>
    </row>
    <row r="84" spans="1:50" s="17" customFormat="1" ht="26.25" x14ac:dyDescent="0.25">
      <c r="A84" s="8" t="s">
        <v>98</v>
      </c>
      <c r="B84" s="9" t="s">
        <v>59</v>
      </c>
      <c r="C84" s="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>
        <f t="shared" si="10"/>
        <v>0</v>
      </c>
      <c r="V84" s="26" t="s">
        <v>44</v>
      </c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>
        <v>24</v>
      </c>
      <c r="AQ84" s="4">
        <v>36</v>
      </c>
      <c r="AR84" s="4">
        <v>36</v>
      </c>
      <c r="AS84" s="4">
        <v>12</v>
      </c>
      <c r="AT84" s="4"/>
      <c r="AU84" s="4"/>
      <c r="AV84" s="4">
        <f t="shared" si="11"/>
        <v>108</v>
      </c>
      <c r="AW84" s="5"/>
    </row>
    <row r="85" spans="1:50" s="17" customFormat="1" ht="77.25" x14ac:dyDescent="0.25">
      <c r="A85" s="10" t="s">
        <v>153</v>
      </c>
      <c r="B85" s="9" t="s">
        <v>172</v>
      </c>
      <c r="C85" s="9"/>
      <c r="D85" s="4"/>
      <c r="E85" s="4"/>
      <c r="F85" s="4"/>
      <c r="G85" s="4"/>
      <c r="H85" s="4"/>
      <c r="I85" s="4"/>
      <c r="J85" s="4"/>
      <c r="K85" s="4"/>
      <c r="L85" s="4"/>
      <c r="M85" s="4">
        <v>2</v>
      </c>
      <c r="N85" s="4">
        <v>1</v>
      </c>
      <c r="O85" s="4">
        <v>4</v>
      </c>
      <c r="P85" s="4">
        <v>4</v>
      </c>
      <c r="Q85" s="4">
        <v>4</v>
      </c>
      <c r="R85" s="4">
        <v>4</v>
      </c>
      <c r="S85" s="4">
        <v>8</v>
      </c>
      <c r="T85" s="4">
        <v>10</v>
      </c>
      <c r="U85" s="4">
        <f t="shared" si="10"/>
        <v>37</v>
      </c>
      <c r="V85" s="26" t="s">
        <v>44</v>
      </c>
      <c r="W85" s="4">
        <v>9</v>
      </c>
      <c r="X85" s="4">
        <v>8</v>
      </c>
      <c r="Y85" s="4">
        <v>8</v>
      </c>
      <c r="Z85" s="4">
        <v>9</v>
      </c>
      <c r="AA85" s="4">
        <v>7</v>
      </c>
      <c r="AB85" s="4">
        <v>9</v>
      </c>
      <c r="AC85" s="4">
        <v>6</v>
      </c>
      <c r="AD85" s="4">
        <v>6</v>
      </c>
      <c r="AE85" s="4">
        <v>6</v>
      </c>
      <c r="AF85" s="4">
        <v>10</v>
      </c>
      <c r="AG85" s="4">
        <v>7</v>
      </c>
      <c r="AH85" s="4">
        <v>7</v>
      </c>
      <c r="AI85" s="4">
        <v>8</v>
      </c>
      <c r="AJ85" s="4">
        <v>8</v>
      </c>
      <c r="AK85" s="4">
        <v>12</v>
      </c>
      <c r="AL85" s="4">
        <v>8</v>
      </c>
      <c r="AM85" s="4"/>
      <c r="AN85" s="4"/>
      <c r="AO85" s="4"/>
      <c r="AP85" s="4"/>
      <c r="AQ85" s="4"/>
      <c r="AR85" s="4"/>
      <c r="AS85" s="4"/>
      <c r="AT85" s="4"/>
      <c r="AU85" s="4"/>
      <c r="AV85" s="4">
        <f t="shared" si="11"/>
        <v>165</v>
      </c>
      <c r="AW85" s="5" t="s">
        <v>58</v>
      </c>
    </row>
    <row r="86" spans="1:50" s="17" customFormat="1" ht="102.75" x14ac:dyDescent="0.25">
      <c r="A86" s="10" t="s">
        <v>116</v>
      </c>
      <c r="B86" s="9" t="s">
        <v>173</v>
      </c>
      <c r="C86" s="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>
        <f t="shared" si="10"/>
        <v>0</v>
      </c>
      <c r="V86" s="26" t="s">
        <v>44</v>
      </c>
      <c r="W86" s="4">
        <v>1</v>
      </c>
      <c r="X86" s="4">
        <v>2</v>
      </c>
      <c r="Y86" s="4">
        <v>3</v>
      </c>
      <c r="Z86" s="4">
        <v>2</v>
      </c>
      <c r="AA86" s="4">
        <v>2</v>
      </c>
      <c r="AB86" s="4">
        <v>2</v>
      </c>
      <c r="AC86" s="4">
        <v>2</v>
      </c>
      <c r="AD86" s="4">
        <v>2</v>
      </c>
      <c r="AE86" s="4">
        <v>2</v>
      </c>
      <c r="AF86" s="4">
        <v>4</v>
      </c>
      <c r="AG86" s="4">
        <v>2</v>
      </c>
      <c r="AH86" s="4">
        <v>2</v>
      </c>
      <c r="AI86" s="4">
        <v>2</v>
      </c>
      <c r="AJ86" s="4">
        <v>2</v>
      </c>
      <c r="AK86" s="4">
        <v>2</v>
      </c>
      <c r="AL86" s="4">
        <v>2</v>
      </c>
      <c r="AM86" s="4">
        <v>2</v>
      </c>
      <c r="AN86" s="4"/>
      <c r="AO86" s="4"/>
      <c r="AP86" s="4"/>
      <c r="AQ86" s="4"/>
      <c r="AR86" s="4"/>
      <c r="AS86" s="4"/>
      <c r="AT86" s="4"/>
      <c r="AU86" s="4"/>
      <c r="AV86" s="4">
        <f t="shared" si="11"/>
        <v>36</v>
      </c>
      <c r="AW86" s="5"/>
    </row>
    <row r="87" spans="1:50" s="17" customFormat="1" ht="26.25" x14ac:dyDescent="0.25">
      <c r="A87" s="10" t="s">
        <v>117</v>
      </c>
      <c r="B87" s="43" t="s">
        <v>41</v>
      </c>
      <c r="C87" s="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>
        <v>6</v>
      </c>
      <c r="T87" s="4">
        <v>12</v>
      </c>
      <c r="U87" s="4">
        <f t="shared" si="10"/>
        <v>18</v>
      </c>
      <c r="V87" s="26" t="s">
        <v>44</v>
      </c>
      <c r="W87" s="4"/>
      <c r="X87" s="4"/>
      <c r="Y87" s="4"/>
      <c r="Z87" s="4"/>
      <c r="AA87" s="4">
        <v>6</v>
      </c>
      <c r="AB87" s="4"/>
      <c r="AC87" s="4">
        <v>6</v>
      </c>
      <c r="AD87" s="4">
        <v>6</v>
      </c>
      <c r="AE87" s="4">
        <v>6</v>
      </c>
      <c r="AF87" s="4"/>
      <c r="AG87" s="4">
        <v>6</v>
      </c>
      <c r="AH87" s="4">
        <v>6</v>
      </c>
      <c r="AI87" s="4">
        <v>6</v>
      </c>
      <c r="AJ87" s="4">
        <v>6</v>
      </c>
      <c r="AK87" s="4"/>
      <c r="AL87" s="4">
        <v>6</v>
      </c>
      <c r="AM87" s="4"/>
      <c r="AN87" s="4"/>
      <c r="AO87" s="4"/>
      <c r="AP87" s="4"/>
      <c r="AQ87" s="4"/>
      <c r="AR87" s="4"/>
      <c r="AS87" s="4"/>
      <c r="AT87" s="4"/>
      <c r="AU87" s="4"/>
      <c r="AV87" s="4">
        <f t="shared" si="11"/>
        <v>72</v>
      </c>
      <c r="AW87" s="5"/>
    </row>
    <row r="88" spans="1:50" s="17" customFormat="1" ht="24.75" x14ac:dyDescent="0.25">
      <c r="A88" s="42" t="s">
        <v>118</v>
      </c>
      <c r="B88" s="44" t="s">
        <v>59</v>
      </c>
      <c r="C88" s="2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 t="shared" si="10"/>
        <v>0</v>
      </c>
      <c r="V88" s="26" t="s">
        <v>44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v>24</v>
      </c>
      <c r="AN88" s="4">
        <v>36</v>
      </c>
      <c r="AO88" s="4">
        <v>36</v>
      </c>
      <c r="AP88" s="4">
        <v>12</v>
      </c>
      <c r="AQ88" s="4"/>
      <c r="AR88" s="4"/>
      <c r="AS88" s="4"/>
      <c r="AT88" s="4"/>
      <c r="AU88" s="4"/>
      <c r="AV88" s="4">
        <f t="shared" si="11"/>
        <v>108</v>
      </c>
      <c r="AW88" s="3"/>
    </row>
    <row r="89" spans="1:50" s="17" customFormat="1" x14ac:dyDescent="0.25">
      <c r="A89" s="33" t="s">
        <v>43</v>
      </c>
      <c r="B89" s="35"/>
      <c r="C89" s="2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>
        <v>12</v>
      </c>
      <c r="U89" s="4">
        <f t="shared" si="10"/>
        <v>12</v>
      </c>
      <c r="V89" s="26" t="s">
        <v>44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>
        <v>24</v>
      </c>
      <c r="AT89" s="4">
        <v>36</v>
      </c>
      <c r="AU89" s="4">
        <v>36</v>
      </c>
      <c r="AV89" s="4">
        <f t="shared" si="11"/>
        <v>108</v>
      </c>
      <c r="AW89" s="3"/>
    </row>
    <row r="90" spans="1:50" s="17" customFormat="1" x14ac:dyDescent="0.25">
      <c r="A90" s="33" t="s">
        <v>45</v>
      </c>
      <c r="B90" s="35"/>
      <c r="C90" s="26"/>
      <c r="D90" s="4">
        <f t="shared" ref="D90:L90" si="12">D72+D73+D74+D75+D76+D77+D78+D79+D80+D81+D82+D83+D84+D85+D86+D88+D89+D87</f>
        <v>33</v>
      </c>
      <c r="E90" s="4">
        <f t="shared" si="12"/>
        <v>33</v>
      </c>
      <c r="F90" s="4">
        <f t="shared" si="12"/>
        <v>33</v>
      </c>
      <c r="G90" s="4">
        <f t="shared" si="12"/>
        <v>34</v>
      </c>
      <c r="H90" s="4">
        <f t="shared" si="12"/>
        <v>33</v>
      </c>
      <c r="I90" s="4">
        <f t="shared" si="12"/>
        <v>33</v>
      </c>
      <c r="J90" s="4">
        <f>J72+J73+J74+J75+J76+J77+J78+J79+J80+J81+J82+J83+J84+J85+J86+J87+J88+J89</f>
        <v>34</v>
      </c>
      <c r="K90" s="4">
        <f>K72+K73+K74+K75+K76+K77+K78+K79+K80+K81+K82+K83+K84+K85+K86+K87+K88+K89</f>
        <v>33</v>
      </c>
      <c r="L90" s="4">
        <f t="shared" si="12"/>
        <v>33</v>
      </c>
      <c r="M90" s="4">
        <f>M72+M73+M74+M75+M76+M77+M78+M79+M80+M81+M82+M83+M84+M85+M86+M88+M89+M88</f>
        <v>35</v>
      </c>
      <c r="N90" s="4">
        <f>N72+N73+N74+N75+N76+N77+N78+N79+N80+N81+N82+N83+N84+N85+N86+N88+N89+N87</f>
        <v>35</v>
      </c>
      <c r="O90" s="4">
        <f t="shared" ref="O90:T90" si="13">O72+O73+O74+O75+O76+O77+O78+O79+O80+O81+O82+O83+O84+O85+O86+O88+O89+O87</f>
        <v>35</v>
      </c>
      <c r="P90" s="4">
        <f t="shared" si="13"/>
        <v>35</v>
      </c>
      <c r="Q90" s="4">
        <f t="shared" si="13"/>
        <v>34</v>
      </c>
      <c r="R90" s="4">
        <f t="shared" si="13"/>
        <v>33</v>
      </c>
      <c r="S90" s="4">
        <f>S72+S73+S74+S75+S76+S77+S78+S79+S80+S81+S82+S83+S84+S85+S86+S87+S88+S89</f>
        <v>33</v>
      </c>
      <c r="T90" s="4">
        <f t="shared" si="13"/>
        <v>34</v>
      </c>
      <c r="U90" s="4">
        <v>612</v>
      </c>
      <c r="V90" s="26" t="s">
        <v>44</v>
      </c>
      <c r="W90" s="4">
        <f>W72+W73+W74+W75+W76+W77+W78+W79+W80+W81+W82+W83+W84+W85+W86+W88+W89+T80+W87</f>
        <v>35</v>
      </c>
      <c r="X90" s="4">
        <f>X72+X73+X74+X75+X76+X77+X78+X79+X80+X81+X82+X83+X84+X85+X86+X88+X89+X88</f>
        <v>35</v>
      </c>
      <c r="Y90" s="4">
        <f>Y72+Y73+Y74+Y75+Y76+Y77+Y78+Y79+Y80+Y81+Y82+Y83+Y84+Y85+Y86+Y88+Y89+T80+Y87</f>
        <v>36</v>
      </c>
      <c r="Z90" s="4">
        <f>Z72+Z73+Z74+Z75+Z76+Z77+Z78+Z79+Z80+Z81+Z82+Z83+Z84+Z85+Z86+Z88+Z89+T80+Z87</f>
        <v>36</v>
      </c>
      <c r="AA90" s="4">
        <f>AA72+AA73+AA74+AA75+AA76+AA77+AA78+AA79+AA80+AA81+AA82+AA83+AA84+AA85+AA86+AA87+AA88+AA89</f>
        <v>36</v>
      </c>
      <c r="AB90" s="4">
        <f>AB72+AB73+AB74+AB75+AB76+AB77+AB78+AB79+AB80+AB81+AB82+AB83+AB84+AB85+AB86+AB88+AB89+AB87</f>
        <v>35</v>
      </c>
      <c r="AC90" s="4">
        <f>AC72+AC73+AC74+AC75+AC76+AC77+AC78+AC79+AC80+AC81+AC82+AC83+AC84+AC85+AC86+AC87+AC88+AC89</f>
        <v>36</v>
      </c>
      <c r="AD90" s="4">
        <f>AD72+AD73+AD74+AD75+AD76+AD77+AD78+AD79+AD80+AD81+AD82+AD83+AD84+AD85+AD86+AD87+AD88+AD89</f>
        <v>36</v>
      </c>
      <c r="AE90" s="4">
        <f>AE72+AE73+AE74+AE75+AE76+AE77+AE78+AE79+AE80+AE81+AE82+AE83+AE84+AE85+AE86+AE87+AE88+AE89</f>
        <v>35</v>
      </c>
      <c r="AF90" s="4">
        <f t="shared" ref="AF90:AU90" si="14">AF72+AF73+AF74+AF75+AF76+AF77+AF78+AF79+AF80+AF81+AF82+AF83+AF84+AF85+AF86+AF88+AF89+AF87</f>
        <v>35</v>
      </c>
      <c r="AG90" s="4">
        <f>AG72+AG73+AG74+AG75+AG76+AG77+AG78+AG79+AG80+AG81+AG82+AG83+AG84+AG85+AG86+AG87+AG88+AG89</f>
        <v>35</v>
      </c>
      <c r="AH90" s="4">
        <f>AH72+AH73+AH74+AH75+AH76+AH77+AH78+AH79+AH80+AH81+AH82+AH83+AH84+AH85+AH86+AH87+AH88+AH89</f>
        <v>35</v>
      </c>
      <c r="AI90" s="4">
        <f t="shared" si="14"/>
        <v>36</v>
      </c>
      <c r="AJ90" s="4">
        <f>AJ72+AJ73+AJ74+AJ75+AJ76+AJ77+AJ78+AJ79+AJ80+AJ81+AJ82+AJ83+AJ84+AJ85+AJ86+AJ87+AJ88+AJ89</f>
        <v>35</v>
      </c>
      <c r="AK90" s="4">
        <f>AK72+AK73+AK74+AK75+AK76+AK77+AK78+AK79+AK80+AK81+AK82+AK83+AK84+AK85+AK86+AK87+AK88+AK89</f>
        <v>35</v>
      </c>
      <c r="AL90" s="4">
        <f>AL72+AL73+AL74+AL75+AL76+AL77+AL78+AL79+AL80+AL81+AL82+AL83+AL84+AL85+AL86+AL87+AL88+AL89</f>
        <v>36</v>
      </c>
      <c r="AM90" s="4">
        <f>AM72+AM73+AM74+AM75+AM76+AM77+AM78+AM79+AM80+AM81+AM82+AM83+AM84+AM85+AM86+AM87+AM88+AM89</f>
        <v>35</v>
      </c>
      <c r="AN90" s="4">
        <f t="shared" si="14"/>
        <v>36</v>
      </c>
      <c r="AO90" s="4">
        <f t="shared" si="14"/>
        <v>36</v>
      </c>
      <c r="AP90" s="4">
        <f t="shared" si="14"/>
        <v>36</v>
      </c>
      <c r="AQ90" s="4">
        <f t="shared" si="14"/>
        <v>36</v>
      </c>
      <c r="AR90" s="4">
        <f t="shared" si="14"/>
        <v>36</v>
      </c>
      <c r="AS90" s="4">
        <f t="shared" si="14"/>
        <v>36</v>
      </c>
      <c r="AT90" s="4">
        <f>AT72+AT73+AT74+AT75+AT76+AT77+AT78+AT79+AT80+AT81+AT82+AT83+AT84+AT85+AT86+AT87+AT88+AT89</f>
        <v>36</v>
      </c>
      <c r="AU90" s="4">
        <f t="shared" si="14"/>
        <v>36</v>
      </c>
      <c r="AV90" s="4">
        <f t="shared" si="11"/>
        <v>1502</v>
      </c>
      <c r="AW90" s="5"/>
      <c r="AX90" s="45"/>
    </row>
    <row r="91" spans="1:50" s="17" customForma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36"/>
      <c r="L91" s="36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50" s="17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50" s="17" customFormat="1" x14ac:dyDescent="0.25">
      <c r="A93" s="7"/>
      <c r="B93" s="7"/>
      <c r="C93" s="7"/>
      <c r="D93" s="31" t="s">
        <v>174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27"/>
      <c r="AU93" s="7"/>
      <c r="AV93" s="7"/>
    </row>
    <row r="94" spans="1:50" s="17" customFormat="1" x14ac:dyDescent="0.25">
      <c r="A94" s="7"/>
      <c r="B94" s="7"/>
      <c r="C94" s="7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27"/>
      <c r="AU94" s="7"/>
      <c r="AV94" s="7"/>
    </row>
    <row r="95" spans="1:50" s="17" customFormat="1" x14ac:dyDescent="0.25">
      <c r="A95" s="32" t="s">
        <v>33</v>
      </c>
      <c r="B95" s="32" t="s">
        <v>34</v>
      </c>
      <c r="C95" s="33" t="s">
        <v>23</v>
      </c>
      <c r="D95" s="34"/>
      <c r="E95" s="34"/>
      <c r="F95" s="34"/>
      <c r="G95" s="34"/>
      <c r="H95" s="34"/>
      <c r="I95" s="33" t="s">
        <v>24</v>
      </c>
      <c r="J95" s="34"/>
      <c r="K95" s="34"/>
      <c r="L95" s="35"/>
      <c r="M95" s="33" t="s">
        <v>25</v>
      </c>
      <c r="N95" s="34"/>
      <c r="O95" s="34"/>
      <c r="P95" s="35"/>
      <c r="Q95" s="33" t="s">
        <v>26</v>
      </c>
      <c r="R95" s="34"/>
      <c r="S95" s="34"/>
      <c r="T95" s="35"/>
      <c r="U95" s="29" t="s">
        <v>22</v>
      </c>
      <c r="V95" s="33" t="s">
        <v>27</v>
      </c>
      <c r="W95" s="34"/>
      <c r="X95" s="34"/>
      <c r="Y95" s="35"/>
      <c r="Z95" s="33" t="s">
        <v>28</v>
      </c>
      <c r="AA95" s="34"/>
      <c r="AB95" s="34"/>
      <c r="AC95" s="35"/>
      <c r="AD95" s="33" t="s">
        <v>29</v>
      </c>
      <c r="AE95" s="34"/>
      <c r="AF95" s="34"/>
      <c r="AG95" s="34"/>
      <c r="AH95" s="35"/>
      <c r="AI95" s="33" t="s">
        <v>30</v>
      </c>
      <c r="AJ95" s="34"/>
      <c r="AK95" s="34"/>
      <c r="AL95" s="35"/>
      <c r="AM95" s="33" t="s">
        <v>31</v>
      </c>
      <c r="AN95" s="34"/>
      <c r="AO95" s="34"/>
      <c r="AP95" s="35"/>
      <c r="AQ95" s="33" t="s">
        <v>32</v>
      </c>
      <c r="AR95" s="34"/>
      <c r="AS95" s="34"/>
      <c r="AT95" s="34"/>
      <c r="AU95" s="35"/>
      <c r="AV95" s="29" t="s">
        <v>22</v>
      </c>
    </row>
    <row r="96" spans="1:50" s="17" customFormat="1" ht="51.75" x14ac:dyDescent="0.25">
      <c r="A96" s="32"/>
      <c r="B96" s="32"/>
      <c r="C96" s="28"/>
      <c r="D96" s="25" t="s">
        <v>71</v>
      </c>
      <c r="E96" s="25" t="s">
        <v>3</v>
      </c>
      <c r="F96" s="25" t="s">
        <v>4</v>
      </c>
      <c r="G96" s="25" t="s">
        <v>5</v>
      </c>
      <c r="H96" s="25" t="s">
        <v>6</v>
      </c>
      <c r="I96" s="25" t="s">
        <v>46</v>
      </c>
      <c r="J96" s="25" t="s">
        <v>47</v>
      </c>
      <c r="K96" s="25" t="s">
        <v>48</v>
      </c>
      <c r="L96" s="25" t="s">
        <v>49</v>
      </c>
      <c r="M96" s="25" t="s">
        <v>66</v>
      </c>
      <c r="N96" s="25" t="s">
        <v>1</v>
      </c>
      <c r="O96" s="25" t="s">
        <v>2</v>
      </c>
      <c r="P96" s="25" t="s">
        <v>0</v>
      </c>
      <c r="Q96" s="25" t="s">
        <v>61</v>
      </c>
      <c r="R96" s="25" t="s">
        <v>3</v>
      </c>
      <c r="S96" s="25" t="s">
        <v>4</v>
      </c>
      <c r="T96" s="25" t="s">
        <v>175</v>
      </c>
      <c r="U96" s="29"/>
      <c r="V96" s="6" t="s">
        <v>72</v>
      </c>
      <c r="W96" s="6" t="s">
        <v>176</v>
      </c>
      <c r="X96" s="6" t="s">
        <v>10</v>
      </c>
      <c r="Y96" s="6" t="s">
        <v>64</v>
      </c>
      <c r="Z96" s="6" t="s">
        <v>19</v>
      </c>
      <c r="AA96" s="6" t="s">
        <v>20</v>
      </c>
      <c r="AB96" s="6" t="s">
        <v>21</v>
      </c>
      <c r="AC96" s="6" t="s">
        <v>73</v>
      </c>
      <c r="AD96" s="6" t="s">
        <v>19</v>
      </c>
      <c r="AE96" s="6" t="s">
        <v>20</v>
      </c>
      <c r="AF96" s="6" t="s">
        <v>21</v>
      </c>
      <c r="AG96" s="6" t="s">
        <v>50</v>
      </c>
      <c r="AH96" s="6" t="s">
        <v>46</v>
      </c>
      <c r="AI96" s="6" t="s">
        <v>47</v>
      </c>
      <c r="AJ96" s="6" t="s">
        <v>48</v>
      </c>
      <c r="AK96" s="6" t="s">
        <v>49</v>
      </c>
      <c r="AL96" s="6" t="s">
        <v>12</v>
      </c>
      <c r="AM96" s="6" t="s">
        <v>13</v>
      </c>
      <c r="AN96" s="6" t="s">
        <v>14</v>
      </c>
      <c r="AO96" s="6" t="s">
        <v>15</v>
      </c>
      <c r="AP96" s="6" t="s">
        <v>65</v>
      </c>
      <c r="AQ96" s="6" t="s">
        <v>3</v>
      </c>
      <c r="AR96" s="6" t="s">
        <v>4</v>
      </c>
      <c r="AS96" s="6" t="s">
        <v>5</v>
      </c>
      <c r="AT96" s="6" t="s">
        <v>6</v>
      </c>
      <c r="AU96" s="6"/>
      <c r="AV96" s="29"/>
    </row>
    <row r="97" spans="1:48" s="17" customFormat="1" x14ac:dyDescent="0.25">
      <c r="A97" s="7"/>
      <c r="B97" s="7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7"/>
    </row>
    <row r="98" spans="1:48" s="17" customFormat="1" x14ac:dyDescent="0.25">
      <c r="A98" s="7"/>
      <c r="B98" s="7"/>
      <c r="C98" s="7"/>
      <c r="D98" s="4">
        <v>1</v>
      </c>
      <c r="E98" s="4">
        <v>2</v>
      </c>
      <c r="F98" s="4">
        <v>3</v>
      </c>
      <c r="G98" s="4">
        <v>4</v>
      </c>
      <c r="H98" s="4">
        <v>5</v>
      </c>
      <c r="I98" s="4">
        <v>6</v>
      </c>
      <c r="J98" s="4">
        <v>7</v>
      </c>
      <c r="K98" s="4">
        <v>8</v>
      </c>
      <c r="L98" s="4">
        <v>9</v>
      </c>
      <c r="M98" s="4">
        <v>10</v>
      </c>
      <c r="N98" s="4">
        <v>11</v>
      </c>
      <c r="O98" s="4">
        <v>12</v>
      </c>
      <c r="P98" s="4">
        <v>13</v>
      </c>
      <c r="Q98" s="4">
        <v>14</v>
      </c>
      <c r="R98" s="4">
        <v>15</v>
      </c>
      <c r="S98" s="4">
        <v>16</v>
      </c>
      <c r="T98" s="4">
        <v>17</v>
      </c>
      <c r="U98" s="4"/>
      <c r="V98" s="4">
        <v>18.190000000000001</v>
      </c>
      <c r="W98" s="4">
        <v>20</v>
      </c>
      <c r="X98" s="4">
        <v>21</v>
      </c>
      <c r="Y98" s="4">
        <v>22</v>
      </c>
      <c r="Z98" s="4">
        <v>23</v>
      </c>
      <c r="AA98" s="4">
        <v>24</v>
      </c>
      <c r="AB98" s="4">
        <v>25</v>
      </c>
      <c r="AC98" s="4">
        <v>26</v>
      </c>
      <c r="AD98" s="4">
        <v>27</v>
      </c>
      <c r="AE98" s="4">
        <v>28</v>
      </c>
      <c r="AF98" s="4">
        <v>29</v>
      </c>
      <c r="AG98" s="4">
        <v>30</v>
      </c>
      <c r="AH98" s="4">
        <v>31</v>
      </c>
      <c r="AI98" s="4">
        <v>32</v>
      </c>
      <c r="AJ98" s="4">
        <v>33</v>
      </c>
      <c r="AK98" s="4">
        <v>34</v>
      </c>
      <c r="AL98" s="4">
        <v>35</v>
      </c>
      <c r="AM98" s="4">
        <v>36</v>
      </c>
      <c r="AN98" s="4">
        <v>37</v>
      </c>
      <c r="AO98" s="4">
        <v>38</v>
      </c>
      <c r="AP98" s="4">
        <v>39</v>
      </c>
      <c r="AQ98" s="4">
        <v>40</v>
      </c>
      <c r="AR98" s="4">
        <v>41</v>
      </c>
      <c r="AS98" s="4">
        <v>42</v>
      </c>
      <c r="AT98" s="4">
        <v>43</v>
      </c>
      <c r="AU98" s="4"/>
      <c r="AV98" s="4"/>
    </row>
    <row r="99" spans="1:48" s="17" customFormat="1" ht="26.25" x14ac:dyDescent="0.25">
      <c r="A99" s="46" t="s">
        <v>137</v>
      </c>
      <c r="B99" s="9" t="s">
        <v>128</v>
      </c>
      <c r="C99" s="9"/>
      <c r="D99" s="4">
        <v>2</v>
      </c>
      <c r="E99" s="4">
        <v>2</v>
      </c>
      <c r="F99" s="4">
        <v>2</v>
      </c>
      <c r="G99" s="4">
        <v>2</v>
      </c>
      <c r="H99" s="4">
        <v>2</v>
      </c>
      <c r="I99" s="4">
        <v>2</v>
      </c>
      <c r="J99" s="4">
        <v>2</v>
      </c>
      <c r="K99" s="4">
        <v>2</v>
      </c>
      <c r="L99" s="4">
        <v>2</v>
      </c>
      <c r="M99" s="4">
        <v>2</v>
      </c>
      <c r="N99" s="4">
        <v>2</v>
      </c>
      <c r="O99" s="4">
        <v>2</v>
      </c>
      <c r="P99" s="4">
        <v>2</v>
      </c>
      <c r="Q99" s="4">
        <v>2</v>
      </c>
      <c r="R99" s="4">
        <v>1</v>
      </c>
      <c r="S99" s="4">
        <v>1</v>
      </c>
      <c r="T99" s="4">
        <v>1</v>
      </c>
      <c r="U99" s="4">
        <f t="shared" ref="U99:U116" si="15">D99+E99+F99+G99+H99+I99+J99+K99+L99+M99+N99+O99+P99+Q99+R99+S99+T99</f>
        <v>31</v>
      </c>
      <c r="V99" s="26" t="s">
        <v>44</v>
      </c>
      <c r="W99" s="4">
        <v>3</v>
      </c>
      <c r="X99" s="4">
        <v>3</v>
      </c>
      <c r="Y99" s="4">
        <v>3</v>
      </c>
      <c r="Z99" s="4">
        <v>3</v>
      </c>
      <c r="AA99" s="4">
        <v>3</v>
      </c>
      <c r="AB99" s="4">
        <v>3</v>
      </c>
      <c r="AC99" s="4">
        <v>3</v>
      </c>
      <c r="AD99" s="4">
        <v>3</v>
      </c>
      <c r="AE99" s="4">
        <v>3</v>
      </c>
      <c r="AF99" s="4">
        <v>3</v>
      </c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>
        <f>U99+W99+X99+Y99+Z99+AA99+AB99+AC99+AD99+AE99+AF99+AG99+AH99+AI99+AJ99+AK99+AL99+AM99+AN99+AO99+AP99+AQ99+AR99+AS99+AT99</f>
        <v>61</v>
      </c>
    </row>
    <row r="100" spans="1:48" s="17" customFormat="1" ht="26.25" x14ac:dyDescent="0.25">
      <c r="A100" s="46" t="s">
        <v>150</v>
      </c>
      <c r="B100" s="9" t="s">
        <v>120</v>
      </c>
      <c r="C100" s="9"/>
      <c r="D100" s="4">
        <v>4</v>
      </c>
      <c r="E100" s="4">
        <v>4</v>
      </c>
      <c r="F100" s="4">
        <v>4</v>
      </c>
      <c r="G100" s="4">
        <v>4</v>
      </c>
      <c r="H100" s="4">
        <v>4</v>
      </c>
      <c r="I100" s="4">
        <v>2</v>
      </c>
      <c r="J100" s="4">
        <v>4</v>
      </c>
      <c r="K100" s="4">
        <v>3</v>
      </c>
      <c r="L100" s="4">
        <v>3</v>
      </c>
      <c r="M100" s="4">
        <v>2</v>
      </c>
      <c r="N100" s="4">
        <v>2</v>
      </c>
      <c r="O100" s="4">
        <v>2</v>
      </c>
      <c r="P100" s="4">
        <v>2</v>
      </c>
      <c r="Q100" s="4">
        <v>2</v>
      </c>
      <c r="R100" s="4">
        <v>2</v>
      </c>
      <c r="S100" s="4">
        <v>2</v>
      </c>
      <c r="T100" s="4">
        <v>2</v>
      </c>
      <c r="U100" s="4">
        <f t="shared" si="15"/>
        <v>48</v>
      </c>
      <c r="V100" s="26" t="s">
        <v>44</v>
      </c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>
        <f>U100+W100+X100+Y100+Z100+AA100+AB100+AC100+AD100+AE100+AF100+AG100+AH100+AI100+AJ100+AK100+AL100+AM100+AN100+AO100+AP100+AQ100+AR100+AS100+AT100</f>
        <v>48</v>
      </c>
    </row>
    <row r="101" spans="1:48" s="17" customFormat="1" ht="39" x14ac:dyDescent="0.25">
      <c r="A101" s="46" t="s">
        <v>177</v>
      </c>
      <c r="B101" s="9" t="s">
        <v>178</v>
      </c>
      <c r="C101" s="9"/>
      <c r="D101" s="4">
        <v>4</v>
      </c>
      <c r="E101" s="4">
        <v>2</v>
      </c>
      <c r="F101" s="4">
        <v>2</v>
      </c>
      <c r="G101" s="4">
        <v>2</v>
      </c>
      <c r="H101" s="4">
        <v>2</v>
      </c>
      <c r="I101" s="4">
        <v>2</v>
      </c>
      <c r="J101" s="4">
        <v>2</v>
      </c>
      <c r="K101" s="4">
        <v>2</v>
      </c>
      <c r="L101" s="4">
        <v>2</v>
      </c>
      <c r="M101" s="4">
        <v>2</v>
      </c>
      <c r="N101" s="4">
        <v>2</v>
      </c>
      <c r="O101" s="4">
        <v>2</v>
      </c>
      <c r="P101" s="4">
        <v>2</v>
      </c>
      <c r="Q101" s="4">
        <v>2</v>
      </c>
      <c r="R101" s="4">
        <v>2</v>
      </c>
      <c r="S101" s="4">
        <v>2</v>
      </c>
      <c r="T101" s="4">
        <v>2</v>
      </c>
      <c r="U101" s="4">
        <f t="shared" si="15"/>
        <v>36</v>
      </c>
      <c r="V101" s="26" t="s">
        <v>44</v>
      </c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>
        <f t="shared" ref="AV101:AV116" si="16">U101+W101+X101+Y101+Z101+AA101+AB101+AC101+AD101+AE101+AF101+AG101+AH101+AI101+AJ101+AK101+AL101+AM101+AN101+AO101+AP101+AQ101+AR101+AS101+AT101</f>
        <v>36</v>
      </c>
    </row>
    <row r="102" spans="1:48" s="17" customFormat="1" ht="64.5" x14ac:dyDescent="0.25">
      <c r="A102" s="46" t="s">
        <v>97</v>
      </c>
      <c r="B102" s="9" t="s">
        <v>179</v>
      </c>
      <c r="C102" s="9"/>
      <c r="D102" s="4"/>
      <c r="E102" s="4">
        <v>1</v>
      </c>
      <c r="F102" s="4">
        <v>4</v>
      </c>
      <c r="G102" s="4">
        <v>4</v>
      </c>
      <c r="H102" s="4">
        <v>4</v>
      </c>
      <c r="I102" s="4">
        <v>4</v>
      </c>
      <c r="J102" s="4">
        <v>4</v>
      </c>
      <c r="K102" s="4">
        <v>4</v>
      </c>
      <c r="L102" s="4">
        <v>4</v>
      </c>
      <c r="M102" s="4">
        <v>4</v>
      </c>
      <c r="N102" s="4">
        <v>4</v>
      </c>
      <c r="O102" s="4">
        <v>4</v>
      </c>
      <c r="P102" s="4">
        <v>4</v>
      </c>
      <c r="Q102" s="4">
        <v>4</v>
      </c>
      <c r="R102" s="4">
        <v>4</v>
      </c>
      <c r="S102" s="4">
        <v>4</v>
      </c>
      <c r="T102" s="4">
        <v>4</v>
      </c>
      <c r="U102" s="4">
        <f t="shared" si="15"/>
        <v>61</v>
      </c>
      <c r="V102" s="26" t="s">
        <v>44</v>
      </c>
      <c r="W102" s="4">
        <v>7</v>
      </c>
      <c r="X102" s="4">
        <v>6</v>
      </c>
      <c r="Y102" s="4">
        <v>6</v>
      </c>
      <c r="Z102" s="4">
        <v>6</v>
      </c>
      <c r="AA102" s="4">
        <v>6</v>
      </c>
      <c r="AB102" s="4">
        <v>6</v>
      </c>
      <c r="AC102" s="4">
        <v>6</v>
      </c>
      <c r="AD102" s="4">
        <v>6</v>
      </c>
      <c r="AE102" s="4">
        <v>6</v>
      </c>
      <c r="AF102" s="4">
        <v>6</v>
      </c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>
        <f t="shared" si="16"/>
        <v>122</v>
      </c>
    </row>
    <row r="103" spans="1:48" s="17" customFormat="1" ht="26.25" x14ac:dyDescent="0.25">
      <c r="A103" s="46" t="s">
        <v>151</v>
      </c>
      <c r="B103" s="9" t="s">
        <v>180</v>
      </c>
      <c r="C103" s="9"/>
      <c r="D103" s="4">
        <v>2</v>
      </c>
      <c r="E103" s="4">
        <v>2</v>
      </c>
      <c r="F103" s="4">
        <v>4</v>
      </c>
      <c r="G103" s="4">
        <v>4</v>
      </c>
      <c r="H103" s="4">
        <v>2</v>
      </c>
      <c r="I103" s="4">
        <v>4</v>
      </c>
      <c r="J103" s="4">
        <v>4</v>
      </c>
      <c r="K103" s="4">
        <v>4</v>
      </c>
      <c r="L103" s="4">
        <v>4</v>
      </c>
      <c r="M103" s="4">
        <v>4</v>
      </c>
      <c r="N103" s="4">
        <v>4</v>
      </c>
      <c r="O103" s="4">
        <v>4</v>
      </c>
      <c r="P103" s="4">
        <v>4</v>
      </c>
      <c r="Q103" s="4">
        <v>4</v>
      </c>
      <c r="R103" s="4">
        <v>4</v>
      </c>
      <c r="S103" s="4">
        <v>4</v>
      </c>
      <c r="T103" s="4">
        <v>4</v>
      </c>
      <c r="U103" s="4">
        <f t="shared" si="15"/>
        <v>62</v>
      </c>
      <c r="V103" s="26" t="s">
        <v>44</v>
      </c>
      <c r="W103" s="4">
        <v>6</v>
      </c>
      <c r="X103" s="4">
        <v>6</v>
      </c>
      <c r="Y103" s="4">
        <v>6</v>
      </c>
      <c r="Z103" s="4">
        <v>6</v>
      </c>
      <c r="AA103" s="4">
        <v>6</v>
      </c>
      <c r="AB103" s="4">
        <v>6</v>
      </c>
      <c r="AC103" s="4">
        <v>6</v>
      </c>
      <c r="AD103" s="4">
        <v>6</v>
      </c>
      <c r="AE103" s="4">
        <v>8</v>
      </c>
      <c r="AF103" s="4">
        <v>6</v>
      </c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>
        <f t="shared" si="16"/>
        <v>124</v>
      </c>
    </row>
    <row r="104" spans="1:48" s="17" customFormat="1" ht="77.25" x14ac:dyDescent="0.25">
      <c r="A104" s="10" t="s">
        <v>108</v>
      </c>
      <c r="B104" s="9" t="s">
        <v>181</v>
      </c>
      <c r="C104" s="9"/>
      <c r="D104" s="4">
        <v>4</v>
      </c>
      <c r="E104" s="4">
        <v>4</v>
      </c>
      <c r="F104" s="4">
        <v>4</v>
      </c>
      <c r="G104" s="4">
        <v>4</v>
      </c>
      <c r="H104" s="4">
        <v>4</v>
      </c>
      <c r="I104" s="4">
        <v>4</v>
      </c>
      <c r="J104" s="4">
        <v>4</v>
      </c>
      <c r="K104" s="4">
        <v>4</v>
      </c>
      <c r="L104" s="4">
        <v>4</v>
      </c>
      <c r="M104" s="4"/>
      <c r="N104" s="4"/>
      <c r="O104" s="4"/>
      <c r="P104" s="4"/>
      <c r="Q104" s="4"/>
      <c r="R104" s="4"/>
      <c r="S104" s="4"/>
      <c r="T104" s="4"/>
      <c r="U104" s="4">
        <f t="shared" si="15"/>
        <v>36</v>
      </c>
      <c r="V104" s="26" t="s">
        <v>44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>
        <f t="shared" si="16"/>
        <v>36</v>
      </c>
    </row>
    <row r="105" spans="1:48" s="17" customFormat="1" x14ac:dyDescent="0.25">
      <c r="A105" s="10" t="s">
        <v>112</v>
      </c>
      <c r="B105" s="11" t="s">
        <v>182</v>
      </c>
      <c r="C105" s="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>
        <f t="shared" si="15"/>
        <v>0</v>
      </c>
      <c r="V105" s="26" t="s">
        <v>44</v>
      </c>
      <c r="W105" s="4">
        <v>4</v>
      </c>
      <c r="X105" s="4">
        <v>3</v>
      </c>
      <c r="Y105" s="4">
        <v>5</v>
      </c>
      <c r="Z105" s="4">
        <v>4</v>
      </c>
      <c r="AA105" s="4">
        <v>4</v>
      </c>
      <c r="AB105" s="4">
        <v>4</v>
      </c>
      <c r="AC105" s="4">
        <v>4</v>
      </c>
      <c r="AD105" s="4">
        <v>4</v>
      </c>
      <c r="AE105" s="4">
        <v>4</v>
      </c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>
        <f t="shared" si="16"/>
        <v>36</v>
      </c>
    </row>
    <row r="106" spans="1:48" s="17" customFormat="1" ht="64.5" x14ac:dyDescent="0.25">
      <c r="A106" s="10" t="s">
        <v>152</v>
      </c>
      <c r="B106" s="9" t="s">
        <v>183</v>
      </c>
      <c r="C106" s="9"/>
      <c r="D106" s="4"/>
      <c r="E106" s="4">
        <v>2</v>
      </c>
      <c r="F106" s="4">
        <v>2</v>
      </c>
      <c r="G106" s="4">
        <v>2</v>
      </c>
      <c r="H106" s="4">
        <v>2</v>
      </c>
      <c r="I106" s="4">
        <v>3</v>
      </c>
      <c r="J106" s="4">
        <v>3</v>
      </c>
      <c r="K106" s="4">
        <v>3</v>
      </c>
      <c r="L106" s="4">
        <v>3</v>
      </c>
      <c r="M106" s="4">
        <v>3</v>
      </c>
      <c r="N106" s="4">
        <v>3</v>
      </c>
      <c r="O106" s="4">
        <v>3</v>
      </c>
      <c r="P106" s="4">
        <v>3</v>
      </c>
      <c r="Q106" s="4">
        <v>3</v>
      </c>
      <c r="R106" s="4">
        <v>3</v>
      </c>
      <c r="S106" s="4">
        <v>3</v>
      </c>
      <c r="T106" s="4">
        <v>3</v>
      </c>
      <c r="U106" s="4">
        <f t="shared" si="15"/>
        <v>44</v>
      </c>
      <c r="V106" s="26" t="s">
        <v>44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>
        <f t="shared" si="16"/>
        <v>44</v>
      </c>
    </row>
    <row r="107" spans="1:48" s="17" customFormat="1" ht="26.25" x14ac:dyDescent="0.25">
      <c r="A107" s="10" t="s">
        <v>184</v>
      </c>
      <c r="B107" s="9" t="s">
        <v>185</v>
      </c>
      <c r="C107" s="9"/>
      <c r="D107" s="4">
        <v>6</v>
      </c>
      <c r="E107" s="4">
        <v>6</v>
      </c>
      <c r="F107" s="4">
        <v>6</v>
      </c>
      <c r="G107" s="4">
        <v>6</v>
      </c>
      <c r="H107" s="4">
        <v>6</v>
      </c>
      <c r="I107" s="4">
        <v>6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>
        <f t="shared" si="15"/>
        <v>36</v>
      </c>
      <c r="V107" s="26" t="s">
        <v>44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>
        <f t="shared" si="16"/>
        <v>36</v>
      </c>
    </row>
    <row r="108" spans="1:48" s="17" customFormat="1" ht="77.25" x14ac:dyDescent="0.25">
      <c r="A108" s="8" t="s">
        <v>186</v>
      </c>
      <c r="B108" s="9" t="s">
        <v>187</v>
      </c>
      <c r="C108" s="11"/>
      <c r="D108" s="4"/>
      <c r="E108" s="4"/>
      <c r="F108" s="4"/>
      <c r="G108" s="4"/>
      <c r="H108" s="4"/>
      <c r="I108" s="4"/>
      <c r="J108" s="4">
        <v>2</v>
      </c>
      <c r="K108" s="4">
        <v>2</v>
      </c>
      <c r="L108" s="4">
        <v>2</v>
      </c>
      <c r="M108" s="4">
        <v>2</v>
      </c>
      <c r="N108" s="4">
        <v>2</v>
      </c>
      <c r="O108" s="4">
        <v>2</v>
      </c>
      <c r="P108" s="4">
        <v>2</v>
      </c>
      <c r="Q108" s="4">
        <v>2</v>
      </c>
      <c r="R108" s="4">
        <v>4</v>
      </c>
      <c r="S108" s="4">
        <v>4</v>
      </c>
      <c r="T108" s="4">
        <v>4</v>
      </c>
      <c r="U108" s="4">
        <f t="shared" si="15"/>
        <v>28</v>
      </c>
      <c r="V108" s="26" t="s">
        <v>44</v>
      </c>
      <c r="W108" s="4">
        <v>2</v>
      </c>
      <c r="X108" s="4">
        <v>2</v>
      </c>
      <c r="Y108" s="4">
        <v>2</v>
      </c>
      <c r="Z108" s="4">
        <v>2</v>
      </c>
      <c r="AA108" s="4">
        <v>2</v>
      </c>
      <c r="AB108" s="4">
        <v>2</v>
      </c>
      <c r="AC108" s="4">
        <v>2</v>
      </c>
      <c r="AD108" s="4">
        <v>2</v>
      </c>
      <c r="AE108" s="4">
        <v>2</v>
      </c>
      <c r="AF108" s="4">
        <v>4</v>
      </c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>
        <f t="shared" si="16"/>
        <v>50</v>
      </c>
    </row>
    <row r="109" spans="1:48" s="17" customFormat="1" ht="26.25" x14ac:dyDescent="0.25">
      <c r="A109" s="8" t="s">
        <v>188</v>
      </c>
      <c r="B109" s="9" t="s">
        <v>62</v>
      </c>
      <c r="C109" s="9"/>
      <c r="D109" s="4"/>
      <c r="E109" s="4"/>
      <c r="F109" s="4"/>
      <c r="G109" s="4"/>
      <c r="H109" s="4"/>
      <c r="I109" s="4"/>
      <c r="J109" s="4">
        <v>3</v>
      </c>
      <c r="K109" s="4">
        <v>3</v>
      </c>
      <c r="L109" s="4">
        <v>3</v>
      </c>
      <c r="M109" s="4">
        <v>3</v>
      </c>
      <c r="N109" s="4">
        <v>3</v>
      </c>
      <c r="O109" s="4">
        <v>3</v>
      </c>
      <c r="P109" s="4">
        <v>3</v>
      </c>
      <c r="Q109" s="4">
        <v>3</v>
      </c>
      <c r="R109" s="4">
        <v>4</v>
      </c>
      <c r="S109" s="4">
        <v>4</v>
      </c>
      <c r="T109" s="4">
        <v>4</v>
      </c>
      <c r="U109" s="4">
        <f t="shared" si="15"/>
        <v>36</v>
      </c>
      <c r="V109" s="26" t="s">
        <v>44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>
        <f t="shared" si="16"/>
        <v>36</v>
      </c>
    </row>
    <row r="110" spans="1:48" s="17" customFormat="1" ht="102.75" x14ac:dyDescent="0.25">
      <c r="A110" s="8" t="s">
        <v>113</v>
      </c>
      <c r="B110" s="9" t="s">
        <v>189</v>
      </c>
      <c r="C110" s="9"/>
      <c r="D110" s="4">
        <v>8</v>
      </c>
      <c r="E110" s="4">
        <v>8</v>
      </c>
      <c r="F110" s="4">
        <v>4</v>
      </c>
      <c r="G110" s="4">
        <v>4</v>
      </c>
      <c r="H110" s="4">
        <v>4</v>
      </c>
      <c r="I110" s="4">
        <v>4</v>
      </c>
      <c r="J110" s="4">
        <v>4</v>
      </c>
      <c r="K110" s="4">
        <v>5</v>
      </c>
      <c r="L110" s="4">
        <v>5</v>
      </c>
      <c r="M110" s="4">
        <v>4</v>
      </c>
      <c r="N110" s="4">
        <v>4</v>
      </c>
      <c r="O110" s="4">
        <v>4</v>
      </c>
      <c r="P110" s="4">
        <v>4</v>
      </c>
      <c r="Q110" s="4">
        <v>4</v>
      </c>
      <c r="R110" s="4">
        <v>2</v>
      </c>
      <c r="S110" s="4">
        <v>4</v>
      </c>
      <c r="T110" s="4">
        <v>4</v>
      </c>
      <c r="U110" s="4">
        <f t="shared" si="15"/>
        <v>76</v>
      </c>
      <c r="V110" s="26" t="s">
        <v>44</v>
      </c>
      <c r="W110" s="4">
        <v>8</v>
      </c>
      <c r="X110" s="4">
        <v>8</v>
      </c>
      <c r="Y110" s="4">
        <v>7</v>
      </c>
      <c r="Z110" s="4">
        <v>6</v>
      </c>
      <c r="AA110" s="4">
        <v>6</v>
      </c>
      <c r="AB110" s="4">
        <v>6</v>
      </c>
      <c r="AC110" s="4">
        <v>6</v>
      </c>
      <c r="AD110" s="4">
        <v>6</v>
      </c>
      <c r="AE110" s="4">
        <v>6</v>
      </c>
      <c r="AF110" s="4">
        <v>6</v>
      </c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>
        <f t="shared" si="16"/>
        <v>141</v>
      </c>
    </row>
    <row r="111" spans="1:48" s="17" customFormat="1" ht="128.25" x14ac:dyDescent="0.25">
      <c r="A111" s="8" t="s">
        <v>114</v>
      </c>
      <c r="B111" s="9" t="s">
        <v>190</v>
      </c>
      <c r="C111" s="9"/>
      <c r="D111" s="4">
        <v>4</v>
      </c>
      <c r="E111" s="4">
        <v>3</v>
      </c>
      <c r="F111" s="4">
        <v>2</v>
      </c>
      <c r="G111" s="4">
        <v>2</v>
      </c>
      <c r="H111" s="4">
        <v>4</v>
      </c>
      <c r="I111" s="4">
        <v>3</v>
      </c>
      <c r="J111" s="4">
        <v>2</v>
      </c>
      <c r="K111" s="4">
        <v>2</v>
      </c>
      <c r="L111" s="4">
        <v>2</v>
      </c>
      <c r="M111" s="4">
        <v>2</v>
      </c>
      <c r="N111" s="4">
        <v>2</v>
      </c>
      <c r="O111" s="4">
        <v>2</v>
      </c>
      <c r="P111" s="4">
        <v>2</v>
      </c>
      <c r="Q111" s="4">
        <v>2</v>
      </c>
      <c r="R111" s="4">
        <v>2</v>
      </c>
      <c r="S111" s="4"/>
      <c r="T111" s="4"/>
      <c r="U111" s="4">
        <f t="shared" si="15"/>
        <v>36</v>
      </c>
      <c r="V111" s="26" t="s">
        <v>44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>
        <f t="shared" si="16"/>
        <v>36</v>
      </c>
    </row>
    <row r="112" spans="1:48" s="17" customFormat="1" ht="26.25" x14ac:dyDescent="0.25">
      <c r="A112" s="10" t="s">
        <v>115</v>
      </c>
      <c r="B112" s="9" t="s">
        <v>41</v>
      </c>
      <c r="C112" s="9"/>
      <c r="D112" s="4"/>
      <c r="E112" s="4"/>
      <c r="F112" s="4"/>
      <c r="G112" s="4"/>
      <c r="H112" s="4"/>
      <c r="I112" s="4"/>
      <c r="J112" s="4"/>
      <c r="K112" s="4"/>
      <c r="L112" s="4"/>
      <c r="M112" s="4">
        <v>6</v>
      </c>
      <c r="N112" s="4">
        <v>6</v>
      </c>
      <c r="O112" s="4">
        <v>6</v>
      </c>
      <c r="P112" s="4">
        <v>6</v>
      </c>
      <c r="Q112" s="4">
        <v>6</v>
      </c>
      <c r="R112" s="4">
        <v>6</v>
      </c>
      <c r="S112" s="4">
        <v>6</v>
      </c>
      <c r="T112" s="4">
        <v>6</v>
      </c>
      <c r="U112" s="4">
        <f t="shared" si="15"/>
        <v>48</v>
      </c>
      <c r="V112" s="26" t="s">
        <v>44</v>
      </c>
      <c r="W112" s="4">
        <v>5</v>
      </c>
      <c r="X112" s="4">
        <v>6</v>
      </c>
      <c r="Y112" s="4">
        <v>5</v>
      </c>
      <c r="Z112" s="4">
        <v>6</v>
      </c>
      <c r="AA112" s="4">
        <v>6</v>
      </c>
      <c r="AB112" s="4">
        <v>5</v>
      </c>
      <c r="AC112" s="4">
        <v>5</v>
      </c>
      <c r="AD112" s="4">
        <v>8</v>
      </c>
      <c r="AE112" s="4">
        <v>6</v>
      </c>
      <c r="AF112" s="4">
        <v>8</v>
      </c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>
        <f t="shared" si="16"/>
        <v>108</v>
      </c>
    </row>
    <row r="113" spans="1:49" s="17" customFormat="1" ht="26.25" x14ac:dyDescent="0.25">
      <c r="A113" s="10" t="s">
        <v>107</v>
      </c>
      <c r="B113" s="9" t="s">
        <v>59</v>
      </c>
      <c r="C113" s="9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>
        <f t="shared" si="15"/>
        <v>0</v>
      </c>
      <c r="V113" s="26" t="s">
        <v>44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>
        <v>36</v>
      </c>
      <c r="AH113" s="4">
        <v>36</v>
      </c>
      <c r="AI113" s="4">
        <v>36</v>
      </c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>
        <f t="shared" si="16"/>
        <v>108</v>
      </c>
    </row>
    <row r="114" spans="1:49" s="17" customFormat="1" x14ac:dyDescent="0.25">
      <c r="A114" s="30" t="s">
        <v>43</v>
      </c>
      <c r="B114" s="30"/>
      <c r="C114" s="2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>
        <f t="shared" si="15"/>
        <v>0</v>
      </c>
      <c r="V114" s="26" t="s">
        <v>44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36</v>
      </c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>
        <f t="shared" si="16"/>
        <v>36</v>
      </c>
    </row>
    <row r="115" spans="1:49" s="17" customFormat="1" ht="36.75" x14ac:dyDescent="0.25">
      <c r="A115" s="26" t="s">
        <v>149</v>
      </c>
      <c r="B115" s="47" t="s">
        <v>191</v>
      </c>
      <c r="C115" s="2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>
        <v>0</v>
      </c>
      <c r="V115" s="26" t="s">
        <v>44</v>
      </c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>
        <v>36</v>
      </c>
      <c r="AL115" s="4">
        <v>36</v>
      </c>
      <c r="AM115" s="4">
        <v>36</v>
      </c>
      <c r="AN115" s="4">
        <v>36</v>
      </c>
      <c r="AO115" s="4"/>
      <c r="AP115" s="4"/>
      <c r="AQ115" s="4"/>
      <c r="AR115" s="4"/>
      <c r="AS115" s="4"/>
      <c r="AT115" s="4"/>
      <c r="AU115" s="4"/>
      <c r="AV115" s="4">
        <f>W115+X115+Y115+Z115+AA115+AB115+AC115+AD115+AE115+AF115+AG115+AH115+AI115+AJ115+AK115+AL115+AM115+AN115+AO115+AP115+AQ115+AR115+AS115+AT115+AU115</f>
        <v>144</v>
      </c>
    </row>
    <row r="116" spans="1:49" s="17" customFormat="1" ht="36" x14ac:dyDescent="0.25">
      <c r="A116" s="12" t="s">
        <v>51</v>
      </c>
      <c r="B116" s="13" t="s">
        <v>52</v>
      </c>
      <c r="C116" s="2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>
        <f t="shared" si="15"/>
        <v>0</v>
      </c>
      <c r="V116" s="26" t="s">
        <v>44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>
        <v>36</v>
      </c>
      <c r="AP116" s="4">
        <v>36</v>
      </c>
      <c r="AQ116" s="4">
        <v>36</v>
      </c>
      <c r="AR116" s="4">
        <v>36</v>
      </c>
      <c r="AS116" s="4">
        <v>36</v>
      </c>
      <c r="AT116" s="4">
        <v>36</v>
      </c>
      <c r="AU116" s="4">
        <v>0</v>
      </c>
      <c r="AV116" s="4">
        <f t="shared" si="16"/>
        <v>216</v>
      </c>
    </row>
    <row r="117" spans="1:49" s="17" customFormat="1" x14ac:dyDescent="0.25">
      <c r="A117" s="30" t="s">
        <v>45</v>
      </c>
      <c r="B117" s="30"/>
      <c r="C117" s="26"/>
      <c r="D117" s="4">
        <f>D99+D100+D101+D102+D103+D104+D105+D106+D107+D108+D109+D110+D111+D112+D113+D114+D116</f>
        <v>34</v>
      </c>
      <c r="E117" s="4">
        <f t="shared" ref="E117:U117" si="17">E99+E100+E101+E102+E103+E104+E105+E106+E107+E108+E109+E110+E111+E112+E113+E114+E116</f>
        <v>34</v>
      </c>
      <c r="F117" s="4">
        <f t="shared" si="17"/>
        <v>34</v>
      </c>
      <c r="G117" s="4">
        <f t="shared" si="17"/>
        <v>34</v>
      </c>
      <c r="H117" s="4">
        <f t="shared" si="17"/>
        <v>34</v>
      </c>
      <c r="I117" s="4">
        <f t="shared" si="17"/>
        <v>34</v>
      </c>
      <c r="J117" s="4">
        <f t="shared" si="17"/>
        <v>34</v>
      </c>
      <c r="K117" s="4">
        <f t="shared" si="17"/>
        <v>34</v>
      </c>
      <c r="L117" s="4">
        <f t="shared" si="17"/>
        <v>34</v>
      </c>
      <c r="M117" s="4">
        <f t="shared" si="17"/>
        <v>34</v>
      </c>
      <c r="N117" s="4">
        <f t="shared" si="17"/>
        <v>34</v>
      </c>
      <c r="O117" s="4">
        <f t="shared" si="17"/>
        <v>34</v>
      </c>
      <c r="P117" s="4">
        <f t="shared" si="17"/>
        <v>34</v>
      </c>
      <c r="Q117" s="4">
        <f t="shared" si="17"/>
        <v>34</v>
      </c>
      <c r="R117" s="4">
        <f t="shared" si="17"/>
        <v>34</v>
      </c>
      <c r="S117" s="4">
        <f t="shared" si="17"/>
        <v>34</v>
      </c>
      <c r="T117" s="4">
        <f t="shared" si="17"/>
        <v>34</v>
      </c>
      <c r="U117" s="4">
        <f t="shared" si="17"/>
        <v>578</v>
      </c>
      <c r="V117" s="26" t="s">
        <v>44</v>
      </c>
      <c r="W117" s="4">
        <f>W99+W100+W101+W102+W103+W104+W105+W106+W107+W108+W109+W110+W111+W112+W113+W114+W116</f>
        <v>35</v>
      </c>
      <c r="X117" s="4">
        <f>X99+X100+X101+X102+X103+X104+X105+X106+X107+X108+X109+X110+X111+X112+X113+X114+X116</f>
        <v>34</v>
      </c>
      <c r="Y117" s="4">
        <f>Y99+Y100+Y101+Y102+Y103+Y104+Y105+Y106+Y107+Y108+Y109+Y110+Y111+Y112+Y113+Y114+Y116</f>
        <v>34</v>
      </c>
      <c r="Z117" s="4">
        <f>Z99+Z100+Z101+Z102+Z103+Z104+Z105+Z106+Z107+Z108+Z109+Z110+Z111+Z112+Z113+Z114+Z116</f>
        <v>33</v>
      </c>
      <c r="AA117" s="4">
        <f t="shared" ref="AA117:AV117" si="18">AA99+AA100+AA101+AA102+AA103+AA104+AA105+AA106+AA107+AA108+AA109+AA110+AA111+AA112+AA113+AA114+AA116</f>
        <v>33</v>
      </c>
      <c r="AB117" s="4">
        <f t="shared" si="18"/>
        <v>32</v>
      </c>
      <c r="AC117" s="4">
        <f t="shared" si="18"/>
        <v>32</v>
      </c>
      <c r="AD117" s="4">
        <f t="shared" si="18"/>
        <v>35</v>
      </c>
      <c r="AE117" s="4">
        <f t="shared" si="18"/>
        <v>35</v>
      </c>
      <c r="AF117" s="4">
        <f t="shared" si="18"/>
        <v>33</v>
      </c>
      <c r="AG117" s="4">
        <f t="shared" si="18"/>
        <v>36</v>
      </c>
      <c r="AH117" s="4">
        <f t="shared" si="18"/>
        <v>36</v>
      </c>
      <c r="AI117" s="4">
        <f t="shared" si="18"/>
        <v>36</v>
      </c>
      <c r="AJ117" s="4">
        <f t="shared" si="18"/>
        <v>36</v>
      </c>
      <c r="AK117" s="4">
        <f>AK99+AK100+AK101+AK102+AK103+AK104+AK105+AK106+AK107+AK108+AK109+AK110+AK111+AK112+AK113+AK114+AK116+AK115</f>
        <v>36</v>
      </c>
      <c r="AL117" s="4">
        <f>AL99+AL100+AL101+AL102+AL103+AL104+AL105+AL106+AL107+AL108+AL109+AL110+AL111+AL112+AL113+AL114+AL116+AL115</f>
        <v>36</v>
      </c>
      <c r="AM117" s="4">
        <f>AM99+AM100+AM101+AM102+AM103+AM104+AM105+AM106+AM107+AM108+AM109+AM110+AM111+AM112+AM113+AM114+AM116+AM115</f>
        <v>36</v>
      </c>
      <c r="AN117" s="4">
        <f>AN99+AN100+AN101+AN102+AN103+AN104+AN105+AN106+AN107+AN108+AN109+AN110+AN111+AN112+AN113+AN114+AN116+AN115</f>
        <v>36</v>
      </c>
      <c r="AO117" s="4">
        <f t="shared" si="18"/>
        <v>36</v>
      </c>
      <c r="AP117" s="4">
        <f t="shared" si="18"/>
        <v>36</v>
      </c>
      <c r="AQ117" s="4">
        <f t="shared" si="18"/>
        <v>36</v>
      </c>
      <c r="AR117" s="4">
        <f t="shared" si="18"/>
        <v>36</v>
      </c>
      <c r="AS117" s="4">
        <f t="shared" si="18"/>
        <v>36</v>
      </c>
      <c r="AT117" s="4">
        <f t="shared" si="18"/>
        <v>36</v>
      </c>
      <c r="AU117" s="4">
        <f t="shared" si="18"/>
        <v>0</v>
      </c>
      <c r="AV117" s="4">
        <f t="shared" si="18"/>
        <v>1274</v>
      </c>
    </row>
    <row r="118" spans="1:49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M118" s="5"/>
      <c r="N118" s="5"/>
      <c r="O118" s="5"/>
      <c r="P118" s="5"/>
      <c r="Q118" s="5"/>
      <c r="R118" s="5"/>
      <c r="U118" s="5"/>
      <c r="V118" s="5"/>
      <c r="W118" s="5"/>
      <c r="X118" s="5"/>
      <c r="Y118" s="5"/>
      <c r="Z118" s="5"/>
      <c r="AA118" s="5"/>
      <c r="AB118" s="5"/>
      <c r="AC118" s="5"/>
      <c r="AE118" s="5"/>
      <c r="AF118" s="5"/>
      <c r="AG118" s="5"/>
      <c r="AH118" s="5"/>
      <c r="AI118" s="5"/>
      <c r="AJ118" s="5"/>
      <c r="AK118" s="5"/>
      <c r="AN118" s="5"/>
      <c r="AO118" s="5"/>
      <c r="AP118" s="5"/>
      <c r="AQ118" s="5"/>
      <c r="AR118" s="5"/>
      <c r="AS118" s="5"/>
      <c r="AT118" s="5"/>
      <c r="AU118" s="5"/>
      <c r="AV118" s="5"/>
      <c r="AW118" s="17"/>
    </row>
  </sheetData>
  <mergeCells count="73">
    <mergeCell ref="AV95:AV96"/>
    <mergeCell ref="D97:AU97"/>
    <mergeCell ref="A114:B114"/>
    <mergeCell ref="A117:B117"/>
    <mergeCell ref="A90:B90"/>
    <mergeCell ref="K91:L91"/>
    <mergeCell ref="D93:AS94"/>
    <mergeCell ref="A95:A96"/>
    <mergeCell ref="B95:B96"/>
    <mergeCell ref="C95:H95"/>
    <mergeCell ref="I95:L95"/>
    <mergeCell ref="M95:P95"/>
    <mergeCell ref="Q95:T95"/>
    <mergeCell ref="U95:U96"/>
    <mergeCell ref="V95:Y95"/>
    <mergeCell ref="Z95:AC95"/>
    <mergeCell ref="AD95:AH95"/>
    <mergeCell ref="AI95:AL95"/>
    <mergeCell ref="AM95:AP95"/>
    <mergeCell ref="AQ95:AU95"/>
    <mergeCell ref="AM68:AP68"/>
    <mergeCell ref="AQ68:AT68"/>
    <mergeCell ref="AV68:AV69"/>
    <mergeCell ref="D70:AU70"/>
    <mergeCell ref="A89:B89"/>
    <mergeCell ref="U68:U69"/>
    <mergeCell ref="V68:Y68"/>
    <mergeCell ref="Z68:AC68"/>
    <mergeCell ref="AD68:AG68"/>
    <mergeCell ref="AH68:AL68"/>
    <mergeCell ref="U6:U7"/>
    <mergeCell ref="AM38:AP38"/>
    <mergeCell ref="M6:P6"/>
    <mergeCell ref="V6:Y6"/>
    <mergeCell ref="C38:G38"/>
    <mergeCell ref="I6:L6"/>
    <mergeCell ref="AD6:AH6"/>
    <mergeCell ref="AI6:AL6"/>
    <mergeCell ref="AI38:AL38"/>
    <mergeCell ref="AQ38:AU38"/>
    <mergeCell ref="M38:P38"/>
    <mergeCell ref="D4:AS5"/>
    <mergeCell ref="A6:A7"/>
    <mergeCell ref="B6:B7"/>
    <mergeCell ref="AV38:AV39"/>
    <mergeCell ref="D40:AU40"/>
    <mergeCell ref="AV6:AV7"/>
    <mergeCell ref="D8:AU8"/>
    <mergeCell ref="A32:B32"/>
    <mergeCell ref="A33:B33"/>
    <mergeCell ref="Q6:T6"/>
    <mergeCell ref="AQ6:AU6"/>
    <mergeCell ref="H38:L38"/>
    <mergeCell ref="Z6:AC6"/>
    <mergeCell ref="AM6:AP6"/>
    <mergeCell ref="C6:H6"/>
    <mergeCell ref="AD38:AH38"/>
    <mergeCell ref="D36:AS37"/>
    <mergeCell ref="A38:A39"/>
    <mergeCell ref="B38:B39"/>
    <mergeCell ref="U38:U39"/>
    <mergeCell ref="Q38:T38"/>
    <mergeCell ref="V38:Y38"/>
    <mergeCell ref="Z38:AC38"/>
    <mergeCell ref="A63:B63"/>
    <mergeCell ref="A64:B64"/>
    <mergeCell ref="D66:AS67"/>
    <mergeCell ref="A68:A69"/>
    <mergeCell ref="B68:B69"/>
    <mergeCell ref="C68:H68"/>
    <mergeCell ref="I68:L68"/>
    <mergeCell ref="M68:P68"/>
    <mergeCell ref="Q68:T6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2021-09-14T10:27:19Z</dcterms:modified>
</cp:coreProperties>
</file>